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ook-ahead" state="visible" r:id="rId4"/>
    <sheet sheetId="2" name="About this template" state="visible" r:id="rId5"/>
  </sheets>
  <definedNames>
    <definedName name="_xlnm.Print_Area" localSheetId="0">'Look-ahead'!$A$1:$AD$41</definedName>
    <definedName name="_xlnm.Print_Titles" localSheetId="0">'Look-ahead'!$12:$14</definedName>
    <definedName name="_xlnm.Print_Area" localSheetId="1">'About this template'!$A$1:$E$24</definedName>
  </definedNames>
  <calcPr calcId="171027" fullCalcOnLoad="1"/>
</workbook>
</file>

<file path=xl/sharedStrings.xml><?xml version="1.0" encoding="utf-8"?>
<sst xmlns="http://schemas.openxmlformats.org/spreadsheetml/2006/main" count="59" uniqueCount="56">
  <si>
    <t>YOUR LOGO</t>
  </si>
  <si>
    <t>Your Company Name</t>
  </si>
  <si>
    <t>3-WEEK LOOK-AHEAD</t>
  </si>
  <si>
    <t>Street address · City, State ZIP</t>
  </si>
  <si>
    <t>Pale yellow cells are yours to fill in</t>
  </si>
  <si>
    <t>WEEK OF</t>
  </si>
  <si>
    <t>Phone · Email · License no.</t>
  </si>
  <si>
    <t>All other cells are locked</t>
  </si>
  <si>
    <t>REVISION</t>
  </si>
  <si>
    <t>JOB</t>
  </si>
  <si>
    <t>PROJECT</t>
  </si>
  <si>
    <t>Example: the Week of date is an example; type the day your look-ahead starts</t>
  </si>
  <si>
    <t>SUPERINTENDENT</t>
  </si>
  <si>
    <t>ACTIVITY</t>
  </si>
  <si>
    <t>RESPONSIBLE</t>
  </si>
  <si>
    <t>START</t>
  </si>
  <si>
    <t>FINISH</t>
  </si>
  <si>
    <t>DAYS</t>
  </si>
  <si>
    <t>STATUS</t>
  </si>
  <si>
    <t>CONSTRAINTS</t>
  </si>
  <si>
    <t>Example: frame second floor walls</t>
  </si>
  <si>
    <t>Framing crew</t>
  </si>
  <si>
    <t>On track</t>
  </si>
  <si>
    <t>Example: set roof trusses</t>
  </si>
  <si>
    <t>Not started</t>
  </si>
  <si>
    <t>Example: truss delivery confirmed</t>
  </si>
  <si>
    <t>Example: plumbing rough-in</t>
  </si>
  <si>
    <t>Plumber</t>
  </si>
  <si>
    <t>Bars fill from the dates you type. Weekend days show so weekend work can be planned; leave them out of an activity's dates when no one works.</t>
  </si>
  <si>
    <t>Free template from Framing &amp; Figures · framingandfigures.com/templates/</t>
  </si>
  <si>
    <t>ABOUT THIS TEMPLATE</t>
  </si>
  <si>
    <t>What the file does, how to use it and where to learn more</t>
  </si>
  <si>
    <t>3-Week Look-Ahead Schedule Template (Excel)</t>
  </si>
  <si>
    <t>Up to twenty-five activities with a responsible party, start and finish dates, and bars that fill across twenty-one days from the week you set, with the days of each activity counted, a status and the constraints to clear first.</t>
  </si>
  <si>
    <t>HOW TO USE IT</t>
  </si>
  <si>
    <t>STEP 1</t>
  </si>
  <si>
    <t>Fill in the letterhead: your company name, address, and the phone, email and license line. Then type the week of date, the first day of the three weeks, which sets every day column: the date shown is only an example, so replace it with your own. Then the revision, the project and the superintendent. To remove the YOUR LOGO text, choose Review &gt; Unprotect Sheet (there is no password), then protect the sheet again.</t>
  </si>
  <si>
    <t>STEP 2</t>
  </si>
  <si>
    <t>Add one activity per line, up to 25: the activity, who is responsible, the start and finish dates, the status (Not started, On track, Behind or Done) and the constraints, what must happen first. Days and the bars compute themselves: days counts the start through the finish, reads Check dates when a finish comes before its start, and the bar fills each day in between. Bars fill from the dates you type. Weekend days show so weekend work can be planned; leave them out of an activity's dates when no one works.</t>
  </si>
  <si>
    <t>STEP 3</t>
  </si>
  <si>
    <t>Read the weekday letters and the dates across the top, under the Week 1, Week 2 and Week 3 bands that show each week's first date. When you reissue the look-ahead, update the week of date and the revision, then print it: it fits one landscape page.</t>
  </si>
  <si>
    <t>EXAMPLE FIGURES</t>
  </si>
  <si>
    <t>The first three lines are the example, with the week of set to October 5, 2026: framing the second floor walls runs 5 days, setting the roof trusses 3 days and the plumbing rough-in 8 days, so the days read 5, 3 and 8 and the bars fill 5, 3 and 8 cells. The day columns run from 10/5 to 10/25. Replace them, and the week of date, with your own.</t>
  </si>
  <si>
    <t>VERSION</t>
  </si>
  <si>
    <t>v2, 2026-09-24</t>
  </si>
  <si>
    <t>LICENSE</t>
  </si>
  <si>
    <t>© Harmony For Humanity LLC. Free for use in your business; not for resale.</t>
  </si>
  <si>
    <t>LINKS</t>
  </si>
  <si>
    <t>TEMPLATE PAGE</t>
  </si>
  <si>
    <t>ALL TEMPLATES</t>
  </si>
  <si>
    <t>framingandfigures.com/templates/</t>
  </si>
  <si>
    <t>RELATED TEMPLATES</t>
  </si>
  <si>
    <t>Construction Schedule Template (Excel)</t>
  </si>
  <si>
    <t>Construction Daily Report Template (Excel)</t>
  </si>
  <si>
    <t>Construction Meeting Minutes Template (Word)</t>
  </si>
  <si>
    <t>Punch List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</si>
</sst>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d/yyyy"/>
    <numFmt numFmtId="165" formatCode="d"/>
  </numFmts>
  <fonts count="12" x14ac:knownFonts="1">
    <font>
      <sz val="10"/>
      <color rgb="FF111111"/>
      <name val="Arial"/>
      <family val="2"/>
    </font>
    <font>
      <color rgb="FF111111"/>
      <sz val="10"/>
      <name val="Arial"/>
    </font>
    <font>
      <b/>
      <color rgb="FF5B6068"/>
      <sz val="7"/>
      <name val="Arial"/>
    </font>
    <font>
      <b/>
      <color rgb="FF111111"/>
      <sz val="14"/>
      <name val="Arial"/>
    </font>
    <font>
      <b/>
      <color rgb="FF111111"/>
      <sz val="22"/>
      <name val="Arial"/>
    </font>
    <font>
      <color rgb="FF5B6068"/>
      <sz val="8"/>
      <name val="Arial"/>
    </font>
    <font>
      <b/>
      <color rgb="FF5B6068"/>
      <sz val="8"/>
      <name val="Arial"/>
    </font>
    <font>
      <b/>
      <color rgb="FFFFFFFF"/>
      <sz val="8"/>
      <name val="Arial"/>
    </font>
    <font>
      <b/>
      <color rgb="FF111111"/>
      <sz val="8"/>
      <name val="Arial"/>
    </font>
    <font>
      <color rgb="FF111111"/>
      <sz val="9"/>
      <name val="Arial"/>
    </font>
    <font>
      <color rgb="FF5B6068"/>
      <sz val="9"/>
      <name val="Arial"/>
    </font>
    <font>
      <u/>
      <color rgb="FF111111"/>
      <sz val="10"/>
      <name val="Arial"/>
    </font>
  </fonts>
  <fills count="6">
    <fill>
      <patternFill patternType="none"/>
    </fill>
    <fill>
      <patternFill patternType="gray125"/>
    </fill>
    <fill>
      <patternFill patternType="solid">
        <fgColor rgb="FFFFF9DD"/>
      </patternFill>
    </fill>
    <fill>
      <patternFill patternType="solid">
        <fgColor rgb="FFFFFFFF"/>
      </patternFill>
    </fill>
    <fill>
      <patternFill patternType="solid">
        <fgColor rgb="FFFFD400"/>
      </patternFill>
    </fill>
    <fill>
      <patternFill patternType="solid">
        <fgColor rgb="FF1F2226"/>
      </patternFill>
    </fill>
  </fills>
  <borders count="7">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111111"/>
      </left>
      <right/>
      <top/>
      <bottom/>
      <diagonal/>
    </border>
    <border>
      <left style="thin">
        <color rgb="FFFFFFFF"/>
      </left>
      <right style="thin">
        <color rgb="FFFFFFFF"/>
      </right>
      <top/>
      <bottom style="thin">
        <color rgb="FFDAD8CF"/>
      </bottom>
      <diagonal/>
    </border>
    <border>
      <left/>
      <right/>
      <top/>
      <bottom style="thin">
        <color rgb="FFDAD8CF"/>
      </bottom>
      <diagonal/>
    </border>
    <border>
      <left style="thin">
        <color rgb="FF111111"/>
      </left>
      <right/>
      <top/>
      <bottom style="thin">
        <color rgb="FFDAD8CF"/>
      </bottom>
      <diagonal/>
    </border>
  </borders>
  <cellStyleXfs count="1">
    <xf numFmtId="0" fontId="0" fillId="0" borderId="0"/>
  </cellStyleXfs>
  <cellXfs count="35">
    <xf numFmtId="0" fontId="0" fillId="0" borderId="0" xfId="0"/>
    <xf numFmtId="0" fontId="1" fillId="0" borderId="0" xfId="0" applyFont="1"/>
    <xf numFmtId="0" fontId="2" fillId="0" borderId="0" xfId="0" applyFont="1" applyAlignment="1" applyProtection="1">
      <alignment vertical="bottom"/>
    </xf>
    <xf numFmtId="0" fontId="3" fillId="2" borderId="1" xfId="0" applyFont="1" applyFill="1" applyBorder="1" applyAlignment="1" applyProtection="1">
      <alignment horizontal="left" vertical="center" indent="1"/>
      <protection locked="0"/>
    </xf>
    <xf numFmtId="0" fontId="4" fillId="0" borderId="0" xfId="0" applyFont="1" applyAlignment="1">
      <alignment horizontal="right" vertical="center"/>
    </xf>
    <xf numFmtId="0" fontId="1" fillId="2" borderId="1" xfId="0" applyFont="1" applyFill="1" applyBorder="1" applyAlignment="1" applyProtection="1">
      <alignment horizontal="left" vertical="center" indent="1"/>
      <protection locked="0"/>
    </xf>
    <xf numFmtId="0" fontId="1" fillId="2" borderId="1" xfId="0" applyFont="1" applyFill="1" applyBorder="1" applyProtection="1"/>
    <xf numFmtId="0" fontId="5" fillId="0" borderId="0" xfId="0" applyFont="1" applyAlignment="1">
      <alignment vertical="center"/>
    </xf>
    <xf numFmtId="0" fontId="6" fillId="0" borderId="0" xfId="0" applyFont="1" applyAlignment="1">
      <alignment horizontal="right" vertical="center"/>
    </xf>
    <xf numFmtId="164" fontId="1" fillId="2" borderId="1" xfId="0" applyNumberFormat="1" applyFont="1" applyFill="1" applyBorder="1" applyAlignment="1" applyProtection="1">
      <alignment horizontal="right" vertical="center"/>
      <protection locked="0"/>
    </xf>
    <xf numFmtId="0" fontId="1" fillId="3" borderId="2" xfId="0" applyFont="1" applyFill="1" applyBorder="1"/>
    <xf numFmtId="0" fontId="1" fillId="4" borderId="0" xfId="0" applyFont="1" applyFill="1"/>
    <xf numFmtId="0" fontId="7" fillId="5" borderId="0" xfId="0" applyFont="1" applyFill="1" applyAlignment="1">
      <alignment vertical="center" indent="1"/>
    </xf>
    <xf numFmtId="0" fontId="6" fillId="0" borderId="0" xfId="0" applyFont="1" applyAlignment="1">
      <alignment vertical="center"/>
    </xf>
    <xf numFmtId="0" fontId="5" fillId="0" borderId="0" xfId="0" applyFont="1" applyAlignment="1">
      <alignment vertical="center" indent="1"/>
    </xf>
    <xf numFmtId="0" fontId="8" fillId="4" borderId="0" xfId="0" applyFont="1" applyFill="1" applyAlignment="1" applyProtection="1">
      <alignment horizontal="center" vertical="center"/>
    </xf>
    <xf numFmtId="0" fontId="8" fillId="4" borderId="3" xfId="0" applyFont="1" applyFill="1" applyBorder="1" applyAlignment="1" applyProtection="1">
      <alignment horizontal="center" vertical="center"/>
    </xf>
    <xf numFmtId="0" fontId="7" fillId="5" borderId="0" xfId="0" applyFont="1" applyFill="1" applyAlignment="1" applyProtection="1">
      <alignment horizontal="center" vertical="center"/>
    </xf>
    <xf numFmtId="0" fontId="7" fillId="5" borderId="3" xfId="0" applyFont="1" applyFill="1" applyBorder="1" applyAlignment="1" applyProtection="1">
      <alignment horizontal="center" vertical="center"/>
    </xf>
    <xf numFmtId="0" fontId="7" fillId="5" borderId="0" xfId="0" applyFont="1" applyFill="1" applyAlignment="1">
      <alignment horizontal="left" vertical="center" wrapText="1" indent="1"/>
    </xf>
    <xf numFmtId="0" fontId="7" fillId="5" borderId="0" xfId="0" applyFont="1" applyFill="1" applyAlignment="1">
      <alignment horizontal="right" vertical="center" wrapText="1"/>
    </xf>
    <xf numFmtId="165" fontId="7" fillId="5" borderId="0" xfId="0" applyNumberFormat="1" applyFont="1" applyFill="1" applyAlignment="1" applyProtection="1">
      <alignment horizontal="center" vertical="center"/>
    </xf>
    <xf numFmtId="165" fontId="7" fillId="5" borderId="3" xfId="0" applyNumberFormat="1" applyFont="1" applyFill="1" applyBorder="1" applyAlignment="1" applyProtection="1">
      <alignment horizontal="center" vertical="center"/>
    </xf>
    <xf numFmtId="0" fontId="1" fillId="2" borderId="4" xfId="0" applyFont="1" applyFill="1" applyBorder="1" applyAlignment="1" applyProtection="1">
      <alignment horizontal="left" vertical="center" indent="1"/>
      <protection locked="0"/>
    </xf>
    <xf numFmtId="164" fontId="1" fillId="2" borderId="4" xfId="0" applyNumberFormat="1" applyFont="1" applyFill="1" applyBorder="1" applyAlignment="1" applyProtection="1">
      <alignment horizontal="right" vertical="center"/>
      <protection locked="0"/>
    </xf>
    <xf numFmtId="1" fontId="9" fillId="3" borderId="5" xfId="0" applyNumberFormat="1" applyFont="1" applyFill="1" applyBorder="1" applyAlignment="1" applyProtection="1">
      <alignment horizontal="right" vertical="center"/>
    </xf>
    <xf numFmtId="0" fontId="9" fillId="3" borderId="5" xfId="0" applyFont="1" applyFill="1" applyBorder="1" applyAlignment="1" applyProtection="1">
      <alignment horizontal="center" vertical="center"/>
    </xf>
    <xf numFmtId="0" fontId="9" fillId="3" borderId="6" xfId="0" applyFont="1" applyFill="1" applyBorder="1" applyAlignment="1" applyProtection="1">
      <alignment horizontal="center" vertical="center"/>
    </xf>
    <xf numFmtId="0" fontId="5" fillId="0" borderId="0" xfId="0" applyFont="1" applyAlignment="1" applyProtection="1">
      <alignment vertical="bottom"/>
    </xf>
    <xf numFmtId="0" fontId="4" fillId="0" borderId="0" xfId="0" applyFont="1" applyAlignment="1">
      <alignment horizontal="right"/>
    </xf>
    <xf numFmtId="0" fontId="10" fillId="0" borderId="0" xfId="0" applyFont="1" applyAlignment="1">
      <alignment horizontal="right"/>
    </xf>
    <xf numFmtId="0" fontId="3" fillId="0" borderId="0" xfId="0" applyFont="1" applyAlignment="1" applyProtection="1">
      <alignment vertical="center"/>
    </xf>
    <xf numFmtId="0" fontId="1" fillId="0" borderId="0" xfId="0" applyFont="1" applyAlignment="1" applyProtection="1">
      <alignment vertical="top" wrapText="1"/>
    </xf>
    <xf numFmtId="0" fontId="6" fillId="0" borderId="0" xfId="0" applyFont="1" applyAlignment="1">
      <alignment vertical="top"/>
    </xf>
    <xf numFmtId="0" fontId="11"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3-week-look-ahead-template/?utm_source=template&amp;utm_medium=xlsx&amp;utm_campaign=3-week-look-ahead-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40</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3-week-look-ahead-template/?utm_source=template&amp;utm_medium=xlsx&amp;utm_campaign=3-week-look-ahead-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3-week-look-ahead-template/?utm_source=template&amp;utm_medium=xlsx&amp;utm_campaign=3-week-look-ahead-template&amp;utm_content=about" TargetMode="External"/><Relationship Id="rId2" Type="http://schemas.openxmlformats.org/officeDocument/2006/relationships/hyperlink" Target="https://framingandfigures.com/templates/?utm_source=template&amp;utm_medium=xlsx&amp;utm_campaign=3-week-look-ahead-template&amp;utm_content=about" TargetMode="External"/><Relationship Id="rId3" Type="http://schemas.openxmlformats.org/officeDocument/2006/relationships/hyperlink" Target="https://framingandfigures.com/templates/construction-schedule-template/?utm_source=template&amp;utm_medium=xlsx&amp;utm_campaign=3-week-look-ahead-template&amp;utm_content=about" TargetMode="External"/><Relationship Id="rId4" Type="http://schemas.openxmlformats.org/officeDocument/2006/relationships/hyperlink" Target="https://framingandfigures.com/templates/construction-daily-report-template/?utm_source=template&amp;utm_medium=xlsx&amp;utm_campaign=3-week-look-ahead-template&amp;utm_content=about" TargetMode="External"/><Relationship Id="rId5" Type="http://schemas.openxmlformats.org/officeDocument/2006/relationships/hyperlink" Target="https://framingandfigures.com/templates/construction-meeting-minutes-template/?utm_source=template&amp;utm_medium=xlsx&amp;utm_campaign=3-week-look-ahead-template&amp;utm_content=about" TargetMode="External"/><Relationship Id="rId6" Type="http://schemas.openxmlformats.org/officeDocument/2006/relationships/hyperlink" Target="https://framingandfigures.com/templates/punch-list-template/?utm_source=template&amp;utm_medium=xlsx&amp;utm_campaign=3-week-look-ahead-template&amp;utm_content=about" TargetMode="External"/><Relationship Id="rId7"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C41"/>
  <sheetViews>
    <sheetView workbookViewId="0" showGridLines="0"/>
  </sheetViews>
  <sheetFormatPr defaultRowHeight="15" outlineLevelRow="0" outlineLevelCol="0" x14ac:dyDescent="55"/>
  <cols>
    <col min="1" max="1" width="2" style="1" customWidth="1"/>
    <col min="2" max="2" width="33" style="1" customWidth="1"/>
    <col min="3" max="3" width="14" style="1" customWidth="1"/>
    <col min="4" max="5" width="10.8" style="1" customWidth="1"/>
    <col min="6" max="6" width="10.7" style="1" customWidth="1"/>
    <col min="7" max="27" width="2.7" style="1" customWidth="1"/>
    <col min="28" max="28" width="11.7" style="1" customWidth="1"/>
    <col min="29" max="29" width="30.5" style="1" customWidth="1"/>
    <col min="30" max="30" width="2" style="1" customWidth="1"/>
  </cols>
  <sheetData>
    <row r="1" ht="15" customHeight="1" x14ac:dyDescent="0.25"/>
    <row r="2" ht="36" customHeight="1" spans="2:2" x14ac:dyDescent="0.25">
      <c r="B2" s="2" t="s">
        <v>0</v>
      </c>
    </row>
    <row r="3" ht="30" customHeight="1" spans="2:29" x14ac:dyDescent="0.25">
      <c r="B3" s="3" t="s">
        <v>1</v>
      </c>
      <c r="C3" s="3"/>
      <c r="D3" s="3"/>
      <c r="E3" s="4" t="s">
        <v>2</v>
      </c>
      <c r="F3" s="4"/>
      <c r="G3" s="4"/>
      <c r="H3" s="4"/>
      <c r="I3" s="4"/>
      <c r="J3" s="4"/>
      <c r="K3" s="4"/>
      <c r="L3" s="4"/>
      <c r="M3" s="4"/>
      <c r="N3" s="4"/>
      <c r="O3" s="4"/>
      <c r="P3" s="4"/>
      <c r="Q3" s="4"/>
      <c r="R3" s="4"/>
      <c r="S3" s="4"/>
      <c r="T3" s="4"/>
      <c r="U3" s="4"/>
      <c r="V3" s="4"/>
      <c r="W3" s="4"/>
      <c r="X3" s="4"/>
      <c r="Y3" s="4"/>
      <c r="Z3" s="4"/>
      <c r="AA3" s="4"/>
      <c r="AB3" s="4"/>
      <c r="AC3" s="4"/>
    </row>
    <row r="4" ht="17" customHeight="1" spans="2:29" x14ac:dyDescent="0.25">
      <c r="B4" s="5" t="s">
        <v>3</v>
      </c>
      <c r="C4" s="5"/>
      <c r="D4" s="5"/>
      <c r="F4" s="6"/>
      <c r="G4" s="7" t="s">
        <v>4</v>
      </c>
      <c r="H4" s="7"/>
      <c r="I4" s="7"/>
      <c r="J4" s="7"/>
      <c r="K4" s="7"/>
      <c r="L4" s="7"/>
      <c r="M4" s="7"/>
      <c r="N4" s="7"/>
      <c r="O4" s="7"/>
      <c r="P4" s="7"/>
      <c r="Q4" s="7"/>
      <c r="R4" s="7"/>
      <c r="AB4" s="8" t="s">
        <v>5</v>
      </c>
      <c r="AC4" s="9">
        <v>46300</v>
      </c>
    </row>
    <row r="5" ht="17" customHeight="1" spans="2:29" x14ac:dyDescent="0.25">
      <c r="B5" s="5" t="s">
        <v>6</v>
      </c>
      <c r="C5" s="5"/>
      <c r="D5" s="5"/>
      <c r="F5" s="10"/>
      <c r="G5" s="7" t="s">
        <v>7</v>
      </c>
      <c r="H5" s="7"/>
      <c r="I5" s="7"/>
      <c r="J5" s="7"/>
      <c r="K5" s="7"/>
      <c r="L5" s="7"/>
      <c r="M5" s="7"/>
      <c r="N5" s="7"/>
      <c r="O5" s="7"/>
      <c r="P5" s="7"/>
      <c r="Q5" s="7"/>
      <c r="R5" s="7"/>
      <c r="AB5" s="8" t="s">
        <v>8</v>
      </c>
      <c r="AC5" s="5"/>
    </row>
    <row r="6" ht="8" customHeight="1" x14ac:dyDescent="0.25"/>
    <row r="7" ht="4" customHeight="1" spans="2:29" x14ac:dyDescent="0.25">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row>
    <row r="8" ht="8" customHeight="1" x14ac:dyDescent="0.25"/>
    <row r="9" ht="15" customHeight="1" spans="2:29" x14ac:dyDescent="0.25">
      <c r="B9" s="12" t="s">
        <v>9</v>
      </c>
      <c r="C9" s="12"/>
      <c r="D9" s="12"/>
      <c r="E9" s="12"/>
      <c r="F9" s="12"/>
      <c r="G9" s="12"/>
      <c r="H9" s="12"/>
      <c r="I9" s="12"/>
      <c r="J9" s="12"/>
      <c r="K9" s="12"/>
      <c r="L9" s="12"/>
      <c r="M9" s="12"/>
      <c r="N9" s="12"/>
      <c r="O9" s="12"/>
      <c r="P9" s="12"/>
      <c r="Q9" s="12"/>
      <c r="R9" s="12"/>
      <c r="S9" s="12"/>
      <c r="T9" s="12"/>
      <c r="U9" s="12"/>
      <c r="V9" s="12"/>
      <c r="W9" s="12"/>
      <c r="X9" s="12"/>
      <c r="Y9" s="12"/>
      <c r="Z9" s="12"/>
      <c r="AA9" s="12"/>
      <c r="AB9" s="12"/>
      <c r="AC9" s="12"/>
    </row>
    <row r="10" ht="15" customHeight="1" spans="2:12" x14ac:dyDescent="0.25">
      <c r="B10" s="13" t="s">
        <v>10</v>
      </c>
      <c r="C10" s="5"/>
      <c r="D10" s="5"/>
      <c r="E10" s="5"/>
      <c r="F10" s="5"/>
      <c r="G10" s="5"/>
      <c r="H10" s="5"/>
      <c r="I10" s="5"/>
      <c r="J10" s="5"/>
      <c r="L10" s="14" t="s">
        <v>11</v>
      </c>
    </row>
    <row r="11" ht="15" customHeight="1" spans="2:10" x14ac:dyDescent="0.25">
      <c r="B11" s="13" t="s">
        <v>12</v>
      </c>
      <c r="C11" s="5"/>
      <c r="D11" s="5"/>
      <c r="E11" s="5"/>
      <c r="F11" s="5"/>
      <c r="G11" s="5"/>
      <c r="H11" s="5"/>
      <c r="I11" s="5"/>
      <c r="J11" s="5"/>
    </row>
    <row r="12" ht="15" customHeight="1" spans="7:27" x14ac:dyDescent="0.25">
      <c r="G12" s="15" t="str">
        <f>IF(G14="","Week 1","Week 1 · "&amp;MONTH(G14)&amp;"/"&amp;DAY(G14))</f>
        <v>Week 1 · 10/5</v>
      </c>
      <c r="H12" s="15"/>
      <c r="I12" s="15"/>
      <c r="J12" s="15"/>
      <c r="K12" s="15"/>
      <c r="L12" s="15"/>
      <c r="M12" s="15"/>
      <c r="N12" s="16" t="str">
        <f>IF(N14="","Week 2","Week 2 · "&amp;MONTH(N14)&amp;"/"&amp;DAY(N14))</f>
        <v>Week 2 · 10/12</v>
      </c>
      <c r="O12" s="16"/>
      <c r="P12" s="16"/>
      <c r="Q12" s="16"/>
      <c r="R12" s="16"/>
      <c r="S12" s="16"/>
      <c r="T12" s="16"/>
      <c r="U12" s="16" t="str">
        <f>IF(U14="","Week 3","Week 3 · "&amp;MONTH(U14)&amp;"/"&amp;DAY(U14))</f>
        <v>Week 3 · 10/19</v>
      </c>
      <c r="V12" s="16"/>
      <c r="W12" s="16"/>
      <c r="X12" s="16"/>
      <c r="Y12" s="16"/>
      <c r="Z12" s="16"/>
      <c r="AA12" s="16"/>
    </row>
    <row r="13" ht="15" customHeight="1" spans="7:27" x14ac:dyDescent="0.25">
      <c r="G13" s="17" t="str">
        <f>IF(G$14="","",MID("SMTWTFS",WEEKDAY(G$14),1))</f>
        <v>M</v>
      </c>
      <c r="H13" s="17" t="str">
        <f>IF(H$14="","",MID("SMTWTFS",WEEKDAY(H$14),1))</f>
        <v>T</v>
      </c>
      <c r="I13" s="17" t="str">
        <f>IF(I$14="","",MID("SMTWTFS",WEEKDAY(I$14),1))</f>
        <v>W</v>
      </c>
      <c r="J13" s="17" t="str">
        <f>IF(J$14="","",MID("SMTWTFS",WEEKDAY(J$14),1))</f>
        <v>T</v>
      </c>
      <c r="K13" s="17" t="str">
        <f>IF(K$14="","",MID("SMTWTFS",WEEKDAY(K$14),1))</f>
        <v>F</v>
      </c>
      <c r="L13" s="17" t="str">
        <f>IF(L$14="","",MID("SMTWTFS",WEEKDAY(L$14),1))</f>
        <v>S</v>
      </c>
      <c r="M13" s="17" t="str">
        <f>IF(M$14="","",MID("SMTWTFS",WEEKDAY(M$14),1))</f>
        <v>S</v>
      </c>
      <c r="N13" s="18" t="str">
        <f>IF(N$14="","",MID("SMTWTFS",WEEKDAY(N$14),1))</f>
        <v>M</v>
      </c>
      <c r="O13" s="17" t="str">
        <f>IF(O$14="","",MID("SMTWTFS",WEEKDAY(O$14),1))</f>
        <v>T</v>
      </c>
      <c r="P13" s="17" t="str">
        <f>IF(P$14="","",MID("SMTWTFS",WEEKDAY(P$14),1))</f>
        <v>W</v>
      </c>
      <c r="Q13" s="17" t="str">
        <f>IF(Q$14="","",MID("SMTWTFS",WEEKDAY(Q$14),1))</f>
        <v>T</v>
      </c>
      <c r="R13" s="17" t="str">
        <f>IF(R$14="","",MID("SMTWTFS",WEEKDAY(R$14),1))</f>
        <v>F</v>
      </c>
      <c r="S13" s="17" t="str">
        <f>IF(S$14="","",MID("SMTWTFS",WEEKDAY(S$14),1))</f>
        <v>S</v>
      </c>
      <c r="T13" s="17" t="str">
        <f>IF(T$14="","",MID("SMTWTFS",WEEKDAY(T$14),1))</f>
        <v>S</v>
      </c>
      <c r="U13" s="18" t="str">
        <f>IF(U$14="","",MID("SMTWTFS",WEEKDAY(U$14),1))</f>
        <v>M</v>
      </c>
      <c r="V13" s="17" t="str">
        <f>IF(V$14="","",MID("SMTWTFS",WEEKDAY(V$14),1))</f>
        <v>T</v>
      </c>
      <c r="W13" s="17" t="str">
        <f>IF(W$14="","",MID("SMTWTFS",WEEKDAY(W$14),1))</f>
        <v>W</v>
      </c>
      <c r="X13" s="17" t="str">
        <f>IF(X$14="","",MID("SMTWTFS",WEEKDAY(X$14),1))</f>
        <v>T</v>
      </c>
      <c r="Y13" s="17" t="str">
        <f>IF(Y$14="","",MID("SMTWTFS",WEEKDAY(Y$14),1))</f>
        <v>F</v>
      </c>
      <c r="Z13" s="17" t="str">
        <f>IF(Z$14="","",MID("SMTWTFS",WEEKDAY(Z$14),1))</f>
        <v>S</v>
      </c>
      <c r="AA13" s="17" t="str">
        <f>IF(AA$14="","",MID("SMTWTFS",WEEKDAY(AA$14),1))</f>
        <v>S</v>
      </c>
    </row>
    <row r="14" ht="20" customHeight="1" spans="2:29" x14ac:dyDescent="0.25">
      <c r="B14" s="19" t="s">
        <v>13</v>
      </c>
      <c r="C14" s="19" t="s">
        <v>14</v>
      </c>
      <c r="D14" s="20" t="s">
        <v>15</v>
      </c>
      <c r="E14" s="20" t="s">
        <v>16</v>
      </c>
      <c r="F14" s="20" t="s">
        <v>17</v>
      </c>
      <c r="G14" s="21">
        <f>IF(ISNUMBER($AC$4),$AC$4+0,"")</f>
        <v>46300</v>
      </c>
      <c r="H14" s="21">
        <f>IF(ISNUMBER($AC$4),$AC$4+1,"")</f>
        <v>46301</v>
      </c>
      <c r="I14" s="21">
        <f>IF(ISNUMBER($AC$4),$AC$4+2,"")</f>
        <v>46302</v>
      </c>
      <c r="J14" s="21">
        <f>IF(ISNUMBER($AC$4),$AC$4+3,"")</f>
        <v>46303</v>
      </c>
      <c r="K14" s="21">
        <f>IF(ISNUMBER($AC$4),$AC$4+4,"")</f>
        <v>46304</v>
      </c>
      <c r="L14" s="21">
        <f>IF(ISNUMBER($AC$4),$AC$4+5,"")</f>
        <v>46305</v>
      </c>
      <c r="M14" s="21">
        <f>IF(ISNUMBER($AC$4),$AC$4+6,"")</f>
        <v>46306</v>
      </c>
      <c r="N14" s="22">
        <f>IF(ISNUMBER($AC$4),$AC$4+7,"")</f>
        <v>46307</v>
      </c>
      <c r="O14" s="21">
        <f>IF(ISNUMBER($AC$4),$AC$4+8,"")</f>
        <v>46308</v>
      </c>
      <c r="P14" s="21">
        <f>IF(ISNUMBER($AC$4),$AC$4+9,"")</f>
        <v>46309</v>
      </c>
      <c r="Q14" s="21">
        <f>IF(ISNUMBER($AC$4),$AC$4+10,"")</f>
        <v>46310</v>
      </c>
      <c r="R14" s="21">
        <f>IF(ISNUMBER($AC$4),$AC$4+11,"")</f>
        <v>46311</v>
      </c>
      <c r="S14" s="21">
        <f>IF(ISNUMBER($AC$4),$AC$4+12,"")</f>
        <v>46312</v>
      </c>
      <c r="T14" s="21">
        <f>IF(ISNUMBER($AC$4),$AC$4+13,"")</f>
        <v>46313</v>
      </c>
      <c r="U14" s="22">
        <f>IF(ISNUMBER($AC$4),$AC$4+14,"")</f>
        <v>46314</v>
      </c>
      <c r="V14" s="21">
        <f>IF(ISNUMBER($AC$4),$AC$4+15,"")</f>
        <v>46315</v>
      </c>
      <c r="W14" s="21">
        <f>IF(ISNUMBER($AC$4),$AC$4+16,"")</f>
        <v>46316</v>
      </c>
      <c r="X14" s="21">
        <f>IF(ISNUMBER($AC$4),$AC$4+17,"")</f>
        <v>46317</v>
      </c>
      <c r="Y14" s="21">
        <f>IF(ISNUMBER($AC$4),$AC$4+18,"")</f>
        <v>46318</v>
      </c>
      <c r="Z14" s="21">
        <f>IF(ISNUMBER($AC$4),$AC$4+19,"")</f>
        <v>46319</v>
      </c>
      <c r="AA14" s="21">
        <f>IF(ISNUMBER($AC$4),$AC$4+20,"")</f>
        <v>46320</v>
      </c>
      <c r="AB14" s="19" t="s">
        <v>18</v>
      </c>
      <c r="AC14" s="19" t="s">
        <v>19</v>
      </c>
    </row>
    <row r="15" ht="15" customHeight="1" spans="2:29" x14ac:dyDescent="0.25">
      <c r="B15" s="23" t="s">
        <v>20</v>
      </c>
      <c r="C15" s="23" t="s">
        <v>21</v>
      </c>
      <c r="D15" s="24">
        <v>46300</v>
      </c>
      <c r="E15" s="24">
        <v>46304</v>
      </c>
      <c r="F15" s="25">
        <f>IF(OR(NOT(ISNUMBER(D15)),NOT(ISNUMBER(E15))),"",IF(E15&lt;D15,"Check dates",E15-D15+1))</f>
        <v>5</v>
      </c>
      <c r="G15" s="26" t="str">
        <f>IF(OR(NOT(ISNUMBER($D15)),NOT(ISNUMBER($E15)),G$14=""),"",IF(AND(G$14&gt;=$D15,G$14&lt;=$E15),"■",""))</f>
        <v>■</v>
      </c>
      <c r="H15" s="26" t="str">
        <f>IF(OR(NOT(ISNUMBER($D15)),NOT(ISNUMBER($E15)),H$14=""),"",IF(AND(H$14&gt;=$D15,H$14&lt;=$E15),"■",""))</f>
        <v>■</v>
      </c>
      <c r="I15" s="26" t="str">
        <f>IF(OR(NOT(ISNUMBER($D15)),NOT(ISNUMBER($E15)),I$14=""),"",IF(AND(I$14&gt;=$D15,I$14&lt;=$E15),"■",""))</f>
        <v>■</v>
      </c>
      <c r="J15" s="26" t="str">
        <f>IF(OR(NOT(ISNUMBER($D15)),NOT(ISNUMBER($E15)),J$14=""),"",IF(AND(J$14&gt;=$D15,J$14&lt;=$E15),"■",""))</f>
        <v>■</v>
      </c>
      <c r="K15" s="26" t="str">
        <f>IF(OR(NOT(ISNUMBER($D15)),NOT(ISNUMBER($E15)),K$14=""),"",IF(AND(K$14&gt;=$D15,K$14&lt;=$E15),"■",""))</f>
        <v>■</v>
      </c>
      <c r="L15" s="26" t="str">
        <f>IF(OR(NOT(ISNUMBER($D15)),NOT(ISNUMBER($E15)),L$14=""),"",IF(AND(L$14&gt;=$D15,L$14&lt;=$E15),"■",""))</f>
        <v/>
      </c>
      <c r="M15" s="26" t="str">
        <f>IF(OR(NOT(ISNUMBER($D15)),NOT(ISNUMBER($E15)),M$14=""),"",IF(AND(M$14&gt;=$D15,M$14&lt;=$E15),"■",""))</f>
        <v/>
      </c>
      <c r="N15" s="27" t="str">
        <f>IF(OR(NOT(ISNUMBER($D15)),NOT(ISNUMBER($E15)),N$14=""),"",IF(AND(N$14&gt;=$D15,N$14&lt;=$E15),"■",""))</f>
        <v/>
      </c>
      <c r="O15" s="26" t="str">
        <f>IF(OR(NOT(ISNUMBER($D15)),NOT(ISNUMBER($E15)),O$14=""),"",IF(AND(O$14&gt;=$D15,O$14&lt;=$E15),"■",""))</f>
        <v/>
      </c>
      <c r="P15" s="26" t="str">
        <f>IF(OR(NOT(ISNUMBER($D15)),NOT(ISNUMBER($E15)),P$14=""),"",IF(AND(P$14&gt;=$D15,P$14&lt;=$E15),"■",""))</f>
        <v/>
      </c>
      <c r="Q15" s="26" t="str">
        <f>IF(OR(NOT(ISNUMBER($D15)),NOT(ISNUMBER($E15)),Q$14=""),"",IF(AND(Q$14&gt;=$D15,Q$14&lt;=$E15),"■",""))</f>
        <v/>
      </c>
      <c r="R15" s="26" t="str">
        <f>IF(OR(NOT(ISNUMBER($D15)),NOT(ISNUMBER($E15)),R$14=""),"",IF(AND(R$14&gt;=$D15,R$14&lt;=$E15),"■",""))</f>
        <v/>
      </c>
      <c r="S15" s="26" t="str">
        <f>IF(OR(NOT(ISNUMBER($D15)),NOT(ISNUMBER($E15)),S$14=""),"",IF(AND(S$14&gt;=$D15,S$14&lt;=$E15),"■",""))</f>
        <v/>
      </c>
      <c r="T15" s="26" t="str">
        <f>IF(OR(NOT(ISNUMBER($D15)),NOT(ISNUMBER($E15)),T$14=""),"",IF(AND(T$14&gt;=$D15,T$14&lt;=$E15),"■",""))</f>
        <v/>
      </c>
      <c r="U15" s="27" t="str">
        <f>IF(OR(NOT(ISNUMBER($D15)),NOT(ISNUMBER($E15)),U$14=""),"",IF(AND(U$14&gt;=$D15,U$14&lt;=$E15),"■",""))</f>
        <v/>
      </c>
      <c r="V15" s="26" t="str">
        <f>IF(OR(NOT(ISNUMBER($D15)),NOT(ISNUMBER($E15)),V$14=""),"",IF(AND(V$14&gt;=$D15,V$14&lt;=$E15),"■",""))</f>
        <v/>
      </c>
      <c r="W15" s="26" t="str">
        <f>IF(OR(NOT(ISNUMBER($D15)),NOT(ISNUMBER($E15)),W$14=""),"",IF(AND(W$14&gt;=$D15,W$14&lt;=$E15),"■",""))</f>
        <v/>
      </c>
      <c r="X15" s="26" t="str">
        <f>IF(OR(NOT(ISNUMBER($D15)),NOT(ISNUMBER($E15)),X$14=""),"",IF(AND(X$14&gt;=$D15,X$14&lt;=$E15),"■",""))</f>
        <v/>
      </c>
      <c r="Y15" s="26" t="str">
        <f>IF(OR(NOT(ISNUMBER($D15)),NOT(ISNUMBER($E15)),Y$14=""),"",IF(AND(Y$14&gt;=$D15,Y$14&lt;=$E15),"■",""))</f>
        <v/>
      </c>
      <c r="Z15" s="26" t="str">
        <f>IF(OR(NOT(ISNUMBER($D15)),NOT(ISNUMBER($E15)),Z$14=""),"",IF(AND(Z$14&gt;=$D15,Z$14&lt;=$E15),"■",""))</f>
        <v/>
      </c>
      <c r="AA15" s="26" t="str">
        <f>IF(OR(NOT(ISNUMBER($D15)),NOT(ISNUMBER($E15)),AA$14=""),"",IF(AND(AA$14&gt;=$D15,AA$14&lt;=$E15),"■",""))</f>
        <v/>
      </c>
      <c r="AB15" s="23" t="s">
        <v>22</v>
      </c>
      <c r="AC15" s="23"/>
    </row>
    <row r="16" ht="15" customHeight="1" spans="2:29" x14ac:dyDescent="0.25">
      <c r="B16" s="23" t="s">
        <v>23</v>
      </c>
      <c r="C16" s="23" t="s">
        <v>21</v>
      </c>
      <c r="D16" s="24">
        <v>46307</v>
      </c>
      <c r="E16" s="24">
        <v>46309</v>
      </c>
      <c r="F16" s="25">
        <f>IF(OR(NOT(ISNUMBER(D16)),NOT(ISNUMBER(E16))),"",IF(E16&lt;D16,"Check dates",E16-D16+1))</f>
        <v>3</v>
      </c>
      <c r="G16" s="26" t="str">
        <f>IF(OR(NOT(ISNUMBER($D16)),NOT(ISNUMBER($E16)),G$14=""),"",IF(AND(G$14&gt;=$D16,G$14&lt;=$E16),"■",""))</f>
        <v/>
      </c>
      <c r="H16" s="26" t="str">
        <f>IF(OR(NOT(ISNUMBER($D16)),NOT(ISNUMBER($E16)),H$14=""),"",IF(AND(H$14&gt;=$D16,H$14&lt;=$E16),"■",""))</f>
        <v/>
      </c>
      <c r="I16" s="26" t="str">
        <f>IF(OR(NOT(ISNUMBER($D16)),NOT(ISNUMBER($E16)),I$14=""),"",IF(AND(I$14&gt;=$D16,I$14&lt;=$E16),"■",""))</f>
        <v/>
      </c>
      <c r="J16" s="26" t="str">
        <f>IF(OR(NOT(ISNUMBER($D16)),NOT(ISNUMBER($E16)),J$14=""),"",IF(AND(J$14&gt;=$D16,J$14&lt;=$E16),"■",""))</f>
        <v/>
      </c>
      <c r="K16" s="26" t="str">
        <f>IF(OR(NOT(ISNUMBER($D16)),NOT(ISNUMBER($E16)),K$14=""),"",IF(AND(K$14&gt;=$D16,K$14&lt;=$E16),"■",""))</f>
        <v/>
      </c>
      <c r="L16" s="26" t="str">
        <f>IF(OR(NOT(ISNUMBER($D16)),NOT(ISNUMBER($E16)),L$14=""),"",IF(AND(L$14&gt;=$D16,L$14&lt;=$E16),"■",""))</f>
        <v/>
      </c>
      <c r="M16" s="26" t="str">
        <f>IF(OR(NOT(ISNUMBER($D16)),NOT(ISNUMBER($E16)),M$14=""),"",IF(AND(M$14&gt;=$D16,M$14&lt;=$E16),"■",""))</f>
        <v/>
      </c>
      <c r="N16" s="27" t="str">
        <f>IF(OR(NOT(ISNUMBER($D16)),NOT(ISNUMBER($E16)),N$14=""),"",IF(AND(N$14&gt;=$D16,N$14&lt;=$E16),"■",""))</f>
        <v>■</v>
      </c>
      <c r="O16" s="26" t="str">
        <f>IF(OR(NOT(ISNUMBER($D16)),NOT(ISNUMBER($E16)),O$14=""),"",IF(AND(O$14&gt;=$D16,O$14&lt;=$E16),"■",""))</f>
        <v>■</v>
      </c>
      <c r="P16" s="26" t="str">
        <f>IF(OR(NOT(ISNUMBER($D16)),NOT(ISNUMBER($E16)),P$14=""),"",IF(AND(P$14&gt;=$D16,P$14&lt;=$E16),"■",""))</f>
        <v>■</v>
      </c>
      <c r="Q16" s="26" t="str">
        <f>IF(OR(NOT(ISNUMBER($D16)),NOT(ISNUMBER($E16)),Q$14=""),"",IF(AND(Q$14&gt;=$D16,Q$14&lt;=$E16),"■",""))</f>
        <v/>
      </c>
      <c r="R16" s="26" t="str">
        <f>IF(OR(NOT(ISNUMBER($D16)),NOT(ISNUMBER($E16)),R$14=""),"",IF(AND(R$14&gt;=$D16,R$14&lt;=$E16),"■",""))</f>
        <v/>
      </c>
      <c r="S16" s="26" t="str">
        <f>IF(OR(NOT(ISNUMBER($D16)),NOT(ISNUMBER($E16)),S$14=""),"",IF(AND(S$14&gt;=$D16,S$14&lt;=$E16),"■",""))</f>
        <v/>
      </c>
      <c r="T16" s="26" t="str">
        <f>IF(OR(NOT(ISNUMBER($D16)),NOT(ISNUMBER($E16)),T$14=""),"",IF(AND(T$14&gt;=$D16,T$14&lt;=$E16),"■",""))</f>
        <v/>
      </c>
      <c r="U16" s="27" t="str">
        <f>IF(OR(NOT(ISNUMBER($D16)),NOT(ISNUMBER($E16)),U$14=""),"",IF(AND(U$14&gt;=$D16,U$14&lt;=$E16),"■",""))</f>
        <v/>
      </c>
      <c r="V16" s="26" t="str">
        <f>IF(OR(NOT(ISNUMBER($D16)),NOT(ISNUMBER($E16)),V$14=""),"",IF(AND(V$14&gt;=$D16,V$14&lt;=$E16),"■",""))</f>
        <v/>
      </c>
      <c r="W16" s="26" t="str">
        <f>IF(OR(NOT(ISNUMBER($D16)),NOT(ISNUMBER($E16)),W$14=""),"",IF(AND(W$14&gt;=$D16,W$14&lt;=$E16),"■",""))</f>
        <v/>
      </c>
      <c r="X16" s="26" t="str">
        <f>IF(OR(NOT(ISNUMBER($D16)),NOT(ISNUMBER($E16)),X$14=""),"",IF(AND(X$14&gt;=$D16,X$14&lt;=$E16),"■",""))</f>
        <v/>
      </c>
      <c r="Y16" s="26" t="str">
        <f>IF(OR(NOT(ISNUMBER($D16)),NOT(ISNUMBER($E16)),Y$14=""),"",IF(AND(Y$14&gt;=$D16,Y$14&lt;=$E16),"■",""))</f>
        <v/>
      </c>
      <c r="Z16" s="26" t="str">
        <f>IF(OR(NOT(ISNUMBER($D16)),NOT(ISNUMBER($E16)),Z$14=""),"",IF(AND(Z$14&gt;=$D16,Z$14&lt;=$E16),"■",""))</f>
        <v/>
      </c>
      <c r="AA16" s="26" t="str">
        <f>IF(OR(NOT(ISNUMBER($D16)),NOT(ISNUMBER($E16)),AA$14=""),"",IF(AND(AA$14&gt;=$D16,AA$14&lt;=$E16),"■",""))</f>
        <v/>
      </c>
      <c r="AB16" s="23" t="s">
        <v>24</v>
      </c>
      <c r="AC16" s="23" t="s">
        <v>25</v>
      </c>
    </row>
    <row r="17" ht="15" customHeight="1" spans="2:29" x14ac:dyDescent="0.25">
      <c r="B17" s="23" t="s">
        <v>26</v>
      </c>
      <c r="C17" s="23" t="s">
        <v>27</v>
      </c>
      <c r="D17" s="24">
        <v>46309</v>
      </c>
      <c r="E17" s="24">
        <v>46316</v>
      </c>
      <c r="F17" s="25">
        <f>IF(OR(NOT(ISNUMBER(D17)),NOT(ISNUMBER(E17))),"",IF(E17&lt;D17,"Check dates",E17-D17+1))</f>
        <v>8</v>
      </c>
      <c r="G17" s="26" t="str">
        <f>IF(OR(NOT(ISNUMBER($D17)),NOT(ISNUMBER($E17)),G$14=""),"",IF(AND(G$14&gt;=$D17,G$14&lt;=$E17),"■",""))</f>
        <v/>
      </c>
      <c r="H17" s="26" t="str">
        <f>IF(OR(NOT(ISNUMBER($D17)),NOT(ISNUMBER($E17)),H$14=""),"",IF(AND(H$14&gt;=$D17,H$14&lt;=$E17),"■",""))</f>
        <v/>
      </c>
      <c r="I17" s="26" t="str">
        <f>IF(OR(NOT(ISNUMBER($D17)),NOT(ISNUMBER($E17)),I$14=""),"",IF(AND(I$14&gt;=$D17,I$14&lt;=$E17),"■",""))</f>
        <v/>
      </c>
      <c r="J17" s="26" t="str">
        <f>IF(OR(NOT(ISNUMBER($D17)),NOT(ISNUMBER($E17)),J$14=""),"",IF(AND(J$14&gt;=$D17,J$14&lt;=$E17),"■",""))</f>
        <v/>
      </c>
      <c r="K17" s="26" t="str">
        <f>IF(OR(NOT(ISNUMBER($D17)),NOT(ISNUMBER($E17)),K$14=""),"",IF(AND(K$14&gt;=$D17,K$14&lt;=$E17),"■",""))</f>
        <v/>
      </c>
      <c r="L17" s="26" t="str">
        <f>IF(OR(NOT(ISNUMBER($D17)),NOT(ISNUMBER($E17)),L$14=""),"",IF(AND(L$14&gt;=$D17,L$14&lt;=$E17),"■",""))</f>
        <v/>
      </c>
      <c r="M17" s="26" t="str">
        <f>IF(OR(NOT(ISNUMBER($D17)),NOT(ISNUMBER($E17)),M$14=""),"",IF(AND(M$14&gt;=$D17,M$14&lt;=$E17),"■",""))</f>
        <v/>
      </c>
      <c r="N17" s="27" t="str">
        <f>IF(OR(NOT(ISNUMBER($D17)),NOT(ISNUMBER($E17)),N$14=""),"",IF(AND(N$14&gt;=$D17,N$14&lt;=$E17),"■",""))</f>
        <v/>
      </c>
      <c r="O17" s="26" t="str">
        <f>IF(OR(NOT(ISNUMBER($D17)),NOT(ISNUMBER($E17)),O$14=""),"",IF(AND(O$14&gt;=$D17,O$14&lt;=$E17),"■",""))</f>
        <v/>
      </c>
      <c r="P17" s="26" t="str">
        <f>IF(OR(NOT(ISNUMBER($D17)),NOT(ISNUMBER($E17)),P$14=""),"",IF(AND(P$14&gt;=$D17,P$14&lt;=$E17),"■",""))</f>
        <v>■</v>
      </c>
      <c r="Q17" s="26" t="str">
        <f>IF(OR(NOT(ISNUMBER($D17)),NOT(ISNUMBER($E17)),Q$14=""),"",IF(AND(Q$14&gt;=$D17,Q$14&lt;=$E17),"■",""))</f>
        <v>■</v>
      </c>
      <c r="R17" s="26" t="str">
        <f>IF(OR(NOT(ISNUMBER($D17)),NOT(ISNUMBER($E17)),R$14=""),"",IF(AND(R$14&gt;=$D17,R$14&lt;=$E17),"■",""))</f>
        <v>■</v>
      </c>
      <c r="S17" s="26" t="str">
        <f>IF(OR(NOT(ISNUMBER($D17)),NOT(ISNUMBER($E17)),S$14=""),"",IF(AND(S$14&gt;=$D17,S$14&lt;=$E17),"■",""))</f>
        <v>■</v>
      </c>
      <c r="T17" s="26" t="str">
        <f>IF(OR(NOT(ISNUMBER($D17)),NOT(ISNUMBER($E17)),T$14=""),"",IF(AND(T$14&gt;=$D17,T$14&lt;=$E17),"■",""))</f>
        <v>■</v>
      </c>
      <c r="U17" s="27" t="str">
        <f>IF(OR(NOT(ISNUMBER($D17)),NOT(ISNUMBER($E17)),U$14=""),"",IF(AND(U$14&gt;=$D17,U$14&lt;=$E17),"■",""))</f>
        <v>■</v>
      </c>
      <c r="V17" s="26" t="str">
        <f>IF(OR(NOT(ISNUMBER($D17)),NOT(ISNUMBER($E17)),V$14=""),"",IF(AND(V$14&gt;=$D17,V$14&lt;=$E17),"■",""))</f>
        <v>■</v>
      </c>
      <c r="W17" s="26" t="str">
        <f>IF(OR(NOT(ISNUMBER($D17)),NOT(ISNUMBER($E17)),W$14=""),"",IF(AND(W$14&gt;=$D17,W$14&lt;=$E17),"■",""))</f>
        <v>■</v>
      </c>
      <c r="X17" s="26" t="str">
        <f>IF(OR(NOT(ISNUMBER($D17)),NOT(ISNUMBER($E17)),X$14=""),"",IF(AND(X$14&gt;=$D17,X$14&lt;=$E17),"■",""))</f>
        <v/>
      </c>
      <c r="Y17" s="26" t="str">
        <f>IF(OR(NOT(ISNUMBER($D17)),NOT(ISNUMBER($E17)),Y$14=""),"",IF(AND(Y$14&gt;=$D17,Y$14&lt;=$E17),"■",""))</f>
        <v/>
      </c>
      <c r="Z17" s="26" t="str">
        <f>IF(OR(NOT(ISNUMBER($D17)),NOT(ISNUMBER($E17)),Z$14=""),"",IF(AND(Z$14&gt;=$D17,Z$14&lt;=$E17),"■",""))</f>
        <v/>
      </c>
      <c r="AA17" s="26" t="str">
        <f>IF(OR(NOT(ISNUMBER($D17)),NOT(ISNUMBER($E17)),AA$14=""),"",IF(AND(AA$14&gt;=$D17,AA$14&lt;=$E17),"■",""))</f>
        <v/>
      </c>
      <c r="AB17" s="23" t="s">
        <v>24</v>
      </c>
      <c r="AC17" s="23"/>
    </row>
    <row r="18" ht="15" customHeight="1" spans="2:29" x14ac:dyDescent="0.25">
      <c r="B18" s="23"/>
      <c r="C18" s="23"/>
      <c r="D18" s="24"/>
      <c r="E18" s="24"/>
      <c r="F18" s="25" t="str">
        <f>IF(OR(NOT(ISNUMBER(D18)),NOT(ISNUMBER(E18))),"",IF(E18&lt;D18,"Check dates",E18-D18+1))</f>
        <v/>
      </c>
      <c r="G18" s="26" t="str">
        <f>IF(OR(NOT(ISNUMBER($D18)),NOT(ISNUMBER($E18)),G$14=""),"",IF(AND(G$14&gt;=$D18,G$14&lt;=$E18),"■",""))</f>
        <v/>
      </c>
      <c r="H18" s="26" t="str">
        <f>IF(OR(NOT(ISNUMBER($D18)),NOT(ISNUMBER($E18)),H$14=""),"",IF(AND(H$14&gt;=$D18,H$14&lt;=$E18),"■",""))</f>
        <v/>
      </c>
      <c r="I18" s="26" t="str">
        <f>IF(OR(NOT(ISNUMBER($D18)),NOT(ISNUMBER($E18)),I$14=""),"",IF(AND(I$14&gt;=$D18,I$14&lt;=$E18),"■",""))</f>
        <v/>
      </c>
      <c r="J18" s="26" t="str">
        <f>IF(OR(NOT(ISNUMBER($D18)),NOT(ISNUMBER($E18)),J$14=""),"",IF(AND(J$14&gt;=$D18,J$14&lt;=$E18),"■",""))</f>
        <v/>
      </c>
      <c r="K18" s="26" t="str">
        <f>IF(OR(NOT(ISNUMBER($D18)),NOT(ISNUMBER($E18)),K$14=""),"",IF(AND(K$14&gt;=$D18,K$14&lt;=$E18),"■",""))</f>
        <v/>
      </c>
      <c r="L18" s="26" t="str">
        <f>IF(OR(NOT(ISNUMBER($D18)),NOT(ISNUMBER($E18)),L$14=""),"",IF(AND(L$14&gt;=$D18,L$14&lt;=$E18),"■",""))</f>
        <v/>
      </c>
      <c r="M18" s="26" t="str">
        <f>IF(OR(NOT(ISNUMBER($D18)),NOT(ISNUMBER($E18)),M$14=""),"",IF(AND(M$14&gt;=$D18,M$14&lt;=$E18),"■",""))</f>
        <v/>
      </c>
      <c r="N18" s="27" t="str">
        <f>IF(OR(NOT(ISNUMBER($D18)),NOT(ISNUMBER($E18)),N$14=""),"",IF(AND(N$14&gt;=$D18,N$14&lt;=$E18),"■",""))</f>
        <v/>
      </c>
      <c r="O18" s="26" t="str">
        <f>IF(OR(NOT(ISNUMBER($D18)),NOT(ISNUMBER($E18)),O$14=""),"",IF(AND(O$14&gt;=$D18,O$14&lt;=$E18),"■",""))</f>
        <v/>
      </c>
      <c r="P18" s="26" t="str">
        <f>IF(OR(NOT(ISNUMBER($D18)),NOT(ISNUMBER($E18)),P$14=""),"",IF(AND(P$14&gt;=$D18,P$14&lt;=$E18),"■",""))</f>
        <v/>
      </c>
      <c r="Q18" s="26" t="str">
        <f>IF(OR(NOT(ISNUMBER($D18)),NOT(ISNUMBER($E18)),Q$14=""),"",IF(AND(Q$14&gt;=$D18,Q$14&lt;=$E18),"■",""))</f>
        <v/>
      </c>
      <c r="R18" s="26" t="str">
        <f>IF(OR(NOT(ISNUMBER($D18)),NOT(ISNUMBER($E18)),R$14=""),"",IF(AND(R$14&gt;=$D18,R$14&lt;=$E18),"■",""))</f>
        <v/>
      </c>
      <c r="S18" s="26" t="str">
        <f>IF(OR(NOT(ISNUMBER($D18)),NOT(ISNUMBER($E18)),S$14=""),"",IF(AND(S$14&gt;=$D18,S$14&lt;=$E18),"■",""))</f>
        <v/>
      </c>
      <c r="T18" s="26" t="str">
        <f>IF(OR(NOT(ISNUMBER($D18)),NOT(ISNUMBER($E18)),T$14=""),"",IF(AND(T$14&gt;=$D18,T$14&lt;=$E18),"■",""))</f>
        <v/>
      </c>
      <c r="U18" s="27" t="str">
        <f>IF(OR(NOT(ISNUMBER($D18)),NOT(ISNUMBER($E18)),U$14=""),"",IF(AND(U$14&gt;=$D18,U$14&lt;=$E18),"■",""))</f>
        <v/>
      </c>
      <c r="V18" s="26" t="str">
        <f>IF(OR(NOT(ISNUMBER($D18)),NOT(ISNUMBER($E18)),V$14=""),"",IF(AND(V$14&gt;=$D18,V$14&lt;=$E18),"■",""))</f>
        <v/>
      </c>
      <c r="W18" s="26" t="str">
        <f>IF(OR(NOT(ISNUMBER($D18)),NOT(ISNUMBER($E18)),W$14=""),"",IF(AND(W$14&gt;=$D18,W$14&lt;=$E18),"■",""))</f>
        <v/>
      </c>
      <c r="X18" s="26" t="str">
        <f>IF(OR(NOT(ISNUMBER($D18)),NOT(ISNUMBER($E18)),X$14=""),"",IF(AND(X$14&gt;=$D18,X$14&lt;=$E18),"■",""))</f>
        <v/>
      </c>
      <c r="Y18" s="26" t="str">
        <f>IF(OR(NOT(ISNUMBER($D18)),NOT(ISNUMBER($E18)),Y$14=""),"",IF(AND(Y$14&gt;=$D18,Y$14&lt;=$E18),"■",""))</f>
        <v/>
      </c>
      <c r="Z18" s="26" t="str">
        <f>IF(OR(NOT(ISNUMBER($D18)),NOT(ISNUMBER($E18)),Z$14=""),"",IF(AND(Z$14&gt;=$D18,Z$14&lt;=$E18),"■",""))</f>
        <v/>
      </c>
      <c r="AA18" s="26" t="str">
        <f>IF(OR(NOT(ISNUMBER($D18)),NOT(ISNUMBER($E18)),AA$14=""),"",IF(AND(AA$14&gt;=$D18,AA$14&lt;=$E18),"■",""))</f>
        <v/>
      </c>
      <c r="AB18" s="23"/>
      <c r="AC18" s="23"/>
    </row>
    <row r="19" ht="15" customHeight="1" spans="2:29" x14ac:dyDescent="0.25">
      <c r="B19" s="23"/>
      <c r="C19" s="23"/>
      <c r="D19" s="24"/>
      <c r="E19" s="24"/>
      <c r="F19" s="25" t="str">
        <f>IF(OR(NOT(ISNUMBER(D19)),NOT(ISNUMBER(E19))),"",IF(E19&lt;D19,"Check dates",E19-D19+1))</f>
        <v/>
      </c>
      <c r="G19" s="26" t="str">
        <f>IF(OR(NOT(ISNUMBER($D19)),NOT(ISNUMBER($E19)),G$14=""),"",IF(AND(G$14&gt;=$D19,G$14&lt;=$E19),"■",""))</f>
        <v/>
      </c>
      <c r="H19" s="26" t="str">
        <f>IF(OR(NOT(ISNUMBER($D19)),NOT(ISNUMBER($E19)),H$14=""),"",IF(AND(H$14&gt;=$D19,H$14&lt;=$E19),"■",""))</f>
        <v/>
      </c>
      <c r="I19" s="26" t="str">
        <f>IF(OR(NOT(ISNUMBER($D19)),NOT(ISNUMBER($E19)),I$14=""),"",IF(AND(I$14&gt;=$D19,I$14&lt;=$E19),"■",""))</f>
        <v/>
      </c>
      <c r="J19" s="26" t="str">
        <f>IF(OR(NOT(ISNUMBER($D19)),NOT(ISNUMBER($E19)),J$14=""),"",IF(AND(J$14&gt;=$D19,J$14&lt;=$E19),"■",""))</f>
        <v/>
      </c>
      <c r="K19" s="26" t="str">
        <f>IF(OR(NOT(ISNUMBER($D19)),NOT(ISNUMBER($E19)),K$14=""),"",IF(AND(K$14&gt;=$D19,K$14&lt;=$E19),"■",""))</f>
        <v/>
      </c>
      <c r="L19" s="26" t="str">
        <f>IF(OR(NOT(ISNUMBER($D19)),NOT(ISNUMBER($E19)),L$14=""),"",IF(AND(L$14&gt;=$D19,L$14&lt;=$E19),"■",""))</f>
        <v/>
      </c>
      <c r="M19" s="26" t="str">
        <f>IF(OR(NOT(ISNUMBER($D19)),NOT(ISNUMBER($E19)),M$14=""),"",IF(AND(M$14&gt;=$D19,M$14&lt;=$E19),"■",""))</f>
        <v/>
      </c>
      <c r="N19" s="27" t="str">
        <f>IF(OR(NOT(ISNUMBER($D19)),NOT(ISNUMBER($E19)),N$14=""),"",IF(AND(N$14&gt;=$D19,N$14&lt;=$E19),"■",""))</f>
        <v/>
      </c>
      <c r="O19" s="26" t="str">
        <f>IF(OR(NOT(ISNUMBER($D19)),NOT(ISNUMBER($E19)),O$14=""),"",IF(AND(O$14&gt;=$D19,O$14&lt;=$E19),"■",""))</f>
        <v/>
      </c>
      <c r="P19" s="26" t="str">
        <f>IF(OR(NOT(ISNUMBER($D19)),NOT(ISNUMBER($E19)),P$14=""),"",IF(AND(P$14&gt;=$D19,P$14&lt;=$E19),"■",""))</f>
        <v/>
      </c>
      <c r="Q19" s="26" t="str">
        <f>IF(OR(NOT(ISNUMBER($D19)),NOT(ISNUMBER($E19)),Q$14=""),"",IF(AND(Q$14&gt;=$D19,Q$14&lt;=$E19),"■",""))</f>
        <v/>
      </c>
      <c r="R19" s="26" t="str">
        <f>IF(OR(NOT(ISNUMBER($D19)),NOT(ISNUMBER($E19)),R$14=""),"",IF(AND(R$14&gt;=$D19,R$14&lt;=$E19),"■",""))</f>
        <v/>
      </c>
      <c r="S19" s="26" t="str">
        <f>IF(OR(NOT(ISNUMBER($D19)),NOT(ISNUMBER($E19)),S$14=""),"",IF(AND(S$14&gt;=$D19,S$14&lt;=$E19),"■",""))</f>
        <v/>
      </c>
      <c r="T19" s="26" t="str">
        <f>IF(OR(NOT(ISNUMBER($D19)),NOT(ISNUMBER($E19)),T$14=""),"",IF(AND(T$14&gt;=$D19,T$14&lt;=$E19),"■",""))</f>
        <v/>
      </c>
      <c r="U19" s="27" t="str">
        <f>IF(OR(NOT(ISNUMBER($D19)),NOT(ISNUMBER($E19)),U$14=""),"",IF(AND(U$14&gt;=$D19,U$14&lt;=$E19),"■",""))</f>
        <v/>
      </c>
      <c r="V19" s="26" t="str">
        <f>IF(OR(NOT(ISNUMBER($D19)),NOT(ISNUMBER($E19)),V$14=""),"",IF(AND(V$14&gt;=$D19,V$14&lt;=$E19),"■",""))</f>
        <v/>
      </c>
      <c r="W19" s="26" t="str">
        <f>IF(OR(NOT(ISNUMBER($D19)),NOT(ISNUMBER($E19)),W$14=""),"",IF(AND(W$14&gt;=$D19,W$14&lt;=$E19),"■",""))</f>
        <v/>
      </c>
      <c r="X19" s="26" t="str">
        <f>IF(OR(NOT(ISNUMBER($D19)),NOT(ISNUMBER($E19)),X$14=""),"",IF(AND(X$14&gt;=$D19,X$14&lt;=$E19),"■",""))</f>
        <v/>
      </c>
      <c r="Y19" s="26" t="str">
        <f>IF(OR(NOT(ISNUMBER($D19)),NOT(ISNUMBER($E19)),Y$14=""),"",IF(AND(Y$14&gt;=$D19,Y$14&lt;=$E19),"■",""))</f>
        <v/>
      </c>
      <c r="Z19" s="26" t="str">
        <f>IF(OR(NOT(ISNUMBER($D19)),NOT(ISNUMBER($E19)),Z$14=""),"",IF(AND(Z$14&gt;=$D19,Z$14&lt;=$E19),"■",""))</f>
        <v/>
      </c>
      <c r="AA19" s="26" t="str">
        <f>IF(OR(NOT(ISNUMBER($D19)),NOT(ISNUMBER($E19)),AA$14=""),"",IF(AND(AA$14&gt;=$D19,AA$14&lt;=$E19),"■",""))</f>
        <v/>
      </c>
      <c r="AB19" s="23"/>
      <c r="AC19" s="23"/>
    </row>
    <row r="20" ht="15" customHeight="1" spans="2:29" x14ac:dyDescent="0.25">
      <c r="B20" s="23"/>
      <c r="C20" s="23"/>
      <c r="D20" s="24"/>
      <c r="E20" s="24"/>
      <c r="F20" s="25" t="str">
        <f>IF(OR(NOT(ISNUMBER(D20)),NOT(ISNUMBER(E20))),"",IF(E20&lt;D20,"Check dates",E20-D20+1))</f>
        <v/>
      </c>
      <c r="G20" s="26" t="str">
        <f>IF(OR(NOT(ISNUMBER($D20)),NOT(ISNUMBER($E20)),G$14=""),"",IF(AND(G$14&gt;=$D20,G$14&lt;=$E20),"■",""))</f>
        <v/>
      </c>
      <c r="H20" s="26" t="str">
        <f>IF(OR(NOT(ISNUMBER($D20)),NOT(ISNUMBER($E20)),H$14=""),"",IF(AND(H$14&gt;=$D20,H$14&lt;=$E20),"■",""))</f>
        <v/>
      </c>
      <c r="I20" s="26" t="str">
        <f>IF(OR(NOT(ISNUMBER($D20)),NOT(ISNUMBER($E20)),I$14=""),"",IF(AND(I$14&gt;=$D20,I$14&lt;=$E20),"■",""))</f>
        <v/>
      </c>
      <c r="J20" s="26" t="str">
        <f>IF(OR(NOT(ISNUMBER($D20)),NOT(ISNUMBER($E20)),J$14=""),"",IF(AND(J$14&gt;=$D20,J$14&lt;=$E20),"■",""))</f>
        <v/>
      </c>
      <c r="K20" s="26" t="str">
        <f>IF(OR(NOT(ISNUMBER($D20)),NOT(ISNUMBER($E20)),K$14=""),"",IF(AND(K$14&gt;=$D20,K$14&lt;=$E20),"■",""))</f>
        <v/>
      </c>
      <c r="L20" s="26" t="str">
        <f>IF(OR(NOT(ISNUMBER($D20)),NOT(ISNUMBER($E20)),L$14=""),"",IF(AND(L$14&gt;=$D20,L$14&lt;=$E20),"■",""))</f>
        <v/>
      </c>
      <c r="M20" s="26" t="str">
        <f>IF(OR(NOT(ISNUMBER($D20)),NOT(ISNUMBER($E20)),M$14=""),"",IF(AND(M$14&gt;=$D20,M$14&lt;=$E20),"■",""))</f>
        <v/>
      </c>
      <c r="N20" s="27" t="str">
        <f>IF(OR(NOT(ISNUMBER($D20)),NOT(ISNUMBER($E20)),N$14=""),"",IF(AND(N$14&gt;=$D20,N$14&lt;=$E20),"■",""))</f>
        <v/>
      </c>
      <c r="O20" s="26" t="str">
        <f>IF(OR(NOT(ISNUMBER($D20)),NOT(ISNUMBER($E20)),O$14=""),"",IF(AND(O$14&gt;=$D20,O$14&lt;=$E20),"■",""))</f>
        <v/>
      </c>
      <c r="P20" s="26" t="str">
        <f>IF(OR(NOT(ISNUMBER($D20)),NOT(ISNUMBER($E20)),P$14=""),"",IF(AND(P$14&gt;=$D20,P$14&lt;=$E20),"■",""))</f>
        <v/>
      </c>
      <c r="Q20" s="26" t="str">
        <f>IF(OR(NOT(ISNUMBER($D20)),NOT(ISNUMBER($E20)),Q$14=""),"",IF(AND(Q$14&gt;=$D20,Q$14&lt;=$E20),"■",""))</f>
        <v/>
      </c>
      <c r="R20" s="26" t="str">
        <f>IF(OR(NOT(ISNUMBER($D20)),NOT(ISNUMBER($E20)),R$14=""),"",IF(AND(R$14&gt;=$D20,R$14&lt;=$E20),"■",""))</f>
        <v/>
      </c>
      <c r="S20" s="26" t="str">
        <f>IF(OR(NOT(ISNUMBER($D20)),NOT(ISNUMBER($E20)),S$14=""),"",IF(AND(S$14&gt;=$D20,S$14&lt;=$E20),"■",""))</f>
        <v/>
      </c>
      <c r="T20" s="26" t="str">
        <f>IF(OR(NOT(ISNUMBER($D20)),NOT(ISNUMBER($E20)),T$14=""),"",IF(AND(T$14&gt;=$D20,T$14&lt;=$E20),"■",""))</f>
        <v/>
      </c>
      <c r="U20" s="27" t="str">
        <f>IF(OR(NOT(ISNUMBER($D20)),NOT(ISNUMBER($E20)),U$14=""),"",IF(AND(U$14&gt;=$D20,U$14&lt;=$E20),"■",""))</f>
        <v/>
      </c>
      <c r="V20" s="26" t="str">
        <f>IF(OR(NOT(ISNUMBER($D20)),NOT(ISNUMBER($E20)),V$14=""),"",IF(AND(V$14&gt;=$D20,V$14&lt;=$E20),"■",""))</f>
        <v/>
      </c>
      <c r="W20" s="26" t="str">
        <f>IF(OR(NOT(ISNUMBER($D20)),NOT(ISNUMBER($E20)),W$14=""),"",IF(AND(W$14&gt;=$D20,W$14&lt;=$E20),"■",""))</f>
        <v/>
      </c>
      <c r="X20" s="26" t="str">
        <f>IF(OR(NOT(ISNUMBER($D20)),NOT(ISNUMBER($E20)),X$14=""),"",IF(AND(X$14&gt;=$D20,X$14&lt;=$E20),"■",""))</f>
        <v/>
      </c>
      <c r="Y20" s="26" t="str">
        <f>IF(OR(NOT(ISNUMBER($D20)),NOT(ISNUMBER($E20)),Y$14=""),"",IF(AND(Y$14&gt;=$D20,Y$14&lt;=$E20),"■",""))</f>
        <v/>
      </c>
      <c r="Z20" s="26" t="str">
        <f>IF(OR(NOT(ISNUMBER($D20)),NOT(ISNUMBER($E20)),Z$14=""),"",IF(AND(Z$14&gt;=$D20,Z$14&lt;=$E20),"■",""))</f>
        <v/>
      </c>
      <c r="AA20" s="26" t="str">
        <f>IF(OR(NOT(ISNUMBER($D20)),NOT(ISNUMBER($E20)),AA$14=""),"",IF(AND(AA$14&gt;=$D20,AA$14&lt;=$E20),"■",""))</f>
        <v/>
      </c>
      <c r="AB20" s="23"/>
      <c r="AC20" s="23"/>
    </row>
    <row r="21" ht="15" customHeight="1" spans="2:29" x14ac:dyDescent="0.25">
      <c r="B21" s="23"/>
      <c r="C21" s="23"/>
      <c r="D21" s="24"/>
      <c r="E21" s="24"/>
      <c r="F21" s="25" t="str">
        <f>IF(OR(NOT(ISNUMBER(D21)),NOT(ISNUMBER(E21))),"",IF(E21&lt;D21,"Check dates",E21-D21+1))</f>
        <v/>
      </c>
      <c r="G21" s="26" t="str">
        <f>IF(OR(NOT(ISNUMBER($D21)),NOT(ISNUMBER($E21)),G$14=""),"",IF(AND(G$14&gt;=$D21,G$14&lt;=$E21),"■",""))</f>
        <v/>
      </c>
      <c r="H21" s="26" t="str">
        <f>IF(OR(NOT(ISNUMBER($D21)),NOT(ISNUMBER($E21)),H$14=""),"",IF(AND(H$14&gt;=$D21,H$14&lt;=$E21),"■",""))</f>
        <v/>
      </c>
      <c r="I21" s="26" t="str">
        <f>IF(OR(NOT(ISNUMBER($D21)),NOT(ISNUMBER($E21)),I$14=""),"",IF(AND(I$14&gt;=$D21,I$14&lt;=$E21),"■",""))</f>
        <v/>
      </c>
      <c r="J21" s="26" t="str">
        <f>IF(OR(NOT(ISNUMBER($D21)),NOT(ISNUMBER($E21)),J$14=""),"",IF(AND(J$14&gt;=$D21,J$14&lt;=$E21),"■",""))</f>
        <v/>
      </c>
      <c r="K21" s="26" t="str">
        <f>IF(OR(NOT(ISNUMBER($D21)),NOT(ISNUMBER($E21)),K$14=""),"",IF(AND(K$14&gt;=$D21,K$14&lt;=$E21),"■",""))</f>
        <v/>
      </c>
      <c r="L21" s="26" t="str">
        <f>IF(OR(NOT(ISNUMBER($D21)),NOT(ISNUMBER($E21)),L$14=""),"",IF(AND(L$14&gt;=$D21,L$14&lt;=$E21),"■",""))</f>
        <v/>
      </c>
      <c r="M21" s="26" t="str">
        <f>IF(OR(NOT(ISNUMBER($D21)),NOT(ISNUMBER($E21)),M$14=""),"",IF(AND(M$14&gt;=$D21,M$14&lt;=$E21),"■",""))</f>
        <v/>
      </c>
      <c r="N21" s="27" t="str">
        <f>IF(OR(NOT(ISNUMBER($D21)),NOT(ISNUMBER($E21)),N$14=""),"",IF(AND(N$14&gt;=$D21,N$14&lt;=$E21),"■",""))</f>
        <v/>
      </c>
      <c r="O21" s="26" t="str">
        <f>IF(OR(NOT(ISNUMBER($D21)),NOT(ISNUMBER($E21)),O$14=""),"",IF(AND(O$14&gt;=$D21,O$14&lt;=$E21),"■",""))</f>
        <v/>
      </c>
      <c r="P21" s="26" t="str">
        <f>IF(OR(NOT(ISNUMBER($D21)),NOT(ISNUMBER($E21)),P$14=""),"",IF(AND(P$14&gt;=$D21,P$14&lt;=$E21),"■",""))</f>
        <v/>
      </c>
      <c r="Q21" s="26" t="str">
        <f>IF(OR(NOT(ISNUMBER($D21)),NOT(ISNUMBER($E21)),Q$14=""),"",IF(AND(Q$14&gt;=$D21,Q$14&lt;=$E21),"■",""))</f>
        <v/>
      </c>
      <c r="R21" s="26" t="str">
        <f>IF(OR(NOT(ISNUMBER($D21)),NOT(ISNUMBER($E21)),R$14=""),"",IF(AND(R$14&gt;=$D21,R$14&lt;=$E21),"■",""))</f>
        <v/>
      </c>
      <c r="S21" s="26" t="str">
        <f>IF(OR(NOT(ISNUMBER($D21)),NOT(ISNUMBER($E21)),S$14=""),"",IF(AND(S$14&gt;=$D21,S$14&lt;=$E21),"■",""))</f>
        <v/>
      </c>
      <c r="T21" s="26" t="str">
        <f>IF(OR(NOT(ISNUMBER($D21)),NOT(ISNUMBER($E21)),T$14=""),"",IF(AND(T$14&gt;=$D21,T$14&lt;=$E21),"■",""))</f>
        <v/>
      </c>
      <c r="U21" s="27" t="str">
        <f>IF(OR(NOT(ISNUMBER($D21)),NOT(ISNUMBER($E21)),U$14=""),"",IF(AND(U$14&gt;=$D21,U$14&lt;=$E21),"■",""))</f>
        <v/>
      </c>
      <c r="V21" s="26" t="str">
        <f>IF(OR(NOT(ISNUMBER($D21)),NOT(ISNUMBER($E21)),V$14=""),"",IF(AND(V$14&gt;=$D21,V$14&lt;=$E21),"■",""))</f>
        <v/>
      </c>
      <c r="W21" s="26" t="str">
        <f>IF(OR(NOT(ISNUMBER($D21)),NOT(ISNUMBER($E21)),W$14=""),"",IF(AND(W$14&gt;=$D21,W$14&lt;=$E21),"■",""))</f>
        <v/>
      </c>
      <c r="X21" s="26" t="str">
        <f>IF(OR(NOT(ISNUMBER($D21)),NOT(ISNUMBER($E21)),X$14=""),"",IF(AND(X$14&gt;=$D21,X$14&lt;=$E21),"■",""))</f>
        <v/>
      </c>
      <c r="Y21" s="26" t="str">
        <f>IF(OR(NOT(ISNUMBER($D21)),NOT(ISNUMBER($E21)),Y$14=""),"",IF(AND(Y$14&gt;=$D21,Y$14&lt;=$E21),"■",""))</f>
        <v/>
      </c>
      <c r="Z21" s="26" t="str">
        <f>IF(OR(NOT(ISNUMBER($D21)),NOT(ISNUMBER($E21)),Z$14=""),"",IF(AND(Z$14&gt;=$D21,Z$14&lt;=$E21),"■",""))</f>
        <v/>
      </c>
      <c r="AA21" s="26" t="str">
        <f>IF(OR(NOT(ISNUMBER($D21)),NOT(ISNUMBER($E21)),AA$14=""),"",IF(AND(AA$14&gt;=$D21,AA$14&lt;=$E21),"■",""))</f>
        <v/>
      </c>
      <c r="AB21" s="23"/>
      <c r="AC21" s="23"/>
    </row>
    <row r="22" ht="15" customHeight="1" spans="2:29" x14ac:dyDescent="0.25">
      <c r="B22" s="23"/>
      <c r="C22" s="23"/>
      <c r="D22" s="24"/>
      <c r="E22" s="24"/>
      <c r="F22" s="25" t="str">
        <f>IF(OR(NOT(ISNUMBER(D22)),NOT(ISNUMBER(E22))),"",IF(E22&lt;D22,"Check dates",E22-D22+1))</f>
        <v/>
      </c>
      <c r="G22" s="26" t="str">
        <f>IF(OR(NOT(ISNUMBER($D22)),NOT(ISNUMBER($E22)),G$14=""),"",IF(AND(G$14&gt;=$D22,G$14&lt;=$E22),"■",""))</f>
        <v/>
      </c>
      <c r="H22" s="26" t="str">
        <f>IF(OR(NOT(ISNUMBER($D22)),NOT(ISNUMBER($E22)),H$14=""),"",IF(AND(H$14&gt;=$D22,H$14&lt;=$E22),"■",""))</f>
        <v/>
      </c>
      <c r="I22" s="26" t="str">
        <f>IF(OR(NOT(ISNUMBER($D22)),NOT(ISNUMBER($E22)),I$14=""),"",IF(AND(I$14&gt;=$D22,I$14&lt;=$E22),"■",""))</f>
        <v/>
      </c>
      <c r="J22" s="26" t="str">
        <f>IF(OR(NOT(ISNUMBER($D22)),NOT(ISNUMBER($E22)),J$14=""),"",IF(AND(J$14&gt;=$D22,J$14&lt;=$E22),"■",""))</f>
        <v/>
      </c>
      <c r="K22" s="26" t="str">
        <f>IF(OR(NOT(ISNUMBER($D22)),NOT(ISNUMBER($E22)),K$14=""),"",IF(AND(K$14&gt;=$D22,K$14&lt;=$E22),"■",""))</f>
        <v/>
      </c>
      <c r="L22" s="26" t="str">
        <f>IF(OR(NOT(ISNUMBER($D22)),NOT(ISNUMBER($E22)),L$14=""),"",IF(AND(L$14&gt;=$D22,L$14&lt;=$E22),"■",""))</f>
        <v/>
      </c>
      <c r="M22" s="26" t="str">
        <f>IF(OR(NOT(ISNUMBER($D22)),NOT(ISNUMBER($E22)),M$14=""),"",IF(AND(M$14&gt;=$D22,M$14&lt;=$E22),"■",""))</f>
        <v/>
      </c>
      <c r="N22" s="27" t="str">
        <f>IF(OR(NOT(ISNUMBER($D22)),NOT(ISNUMBER($E22)),N$14=""),"",IF(AND(N$14&gt;=$D22,N$14&lt;=$E22),"■",""))</f>
        <v/>
      </c>
      <c r="O22" s="26" t="str">
        <f>IF(OR(NOT(ISNUMBER($D22)),NOT(ISNUMBER($E22)),O$14=""),"",IF(AND(O$14&gt;=$D22,O$14&lt;=$E22),"■",""))</f>
        <v/>
      </c>
      <c r="P22" s="26" t="str">
        <f>IF(OR(NOT(ISNUMBER($D22)),NOT(ISNUMBER($E22)),P$14=""),"",IF(AND(P$14&gt;=$D22,P$14&lt;=$E22),"■",""))</f>
        <v/>
      </c>
      <c r="Q22" s="26" t="str">
        <f>IF(OR(NOT(ISNUMBER($D22)),NOT(ISNUMBER($E22)),Q$14=""),"",IF(AND(Q$14&gt;=$D22,Q$14&lt;=$E22),"■",""))</f>
        <v/>
      </c>
      <c r="R22" s="26" t="str">
        <f>IF(OR(NOT(ISNUMBER($D22)),NOT(ISNUMBER($E22)),R$14=""),"",IF(AND(R$14&gt;=$D22,R$14&lt;=$E22),"■",""))</f>
        <v/>
      </c>
      <c r="S22" s="26" t="str">
        <f>IF(OR(NOT(ISNUMBER($D22)),NOT(ISNUMBER($E22)),S$14=""),"",IF(AND(S$14&gt;=$D22,S$14&lt;=$E22),"■",""))</f>
        <v/>
      </c>
      <c r="T22" s="26" t="str">
        <f>IF(OR(NOT(ISNUMBER($D22)),NOT(ISNUMBER($E22)),T$14=""),"",IF(AND(T$14&gt;=$D22,T$14&lt;=$E22),"■",""))</f>
        <v/>
      </c>
      <c r="U22" s="27" t="str">
        <f>IF(OR(NOT(ISNUMBER($D22)),NOT(ISNUMBER($E22)),U$14=""),"",IF(AND(U$14&gt;=$D22,U$14&lt;=$E22),"■",""))</f>
        <v/>
      </c>
      <c r="V22" s="26" t="str">
        <f>IF(OR(NOT(ISNUMBER($D22)),NOT(ISNUMBER($E22)),V$14=""),"",IF(AND(V$14&gt;=$D22,V$14&lt;=$E22),"■",""))</f>
        <v/>
      </c>
      <c r="W22" s="26" t="str">
        <f>IF(OR(NOT(ISNUMBER($D22)),NOT(ISNUMBER($E22)),W$14=""),"",IF(AND(W$14&gt;=$D22,W$14&lt;=$E22),"■",""))</f>
        <v/>
      </c>
      <c r="X22" s="26" t="str">
        <f>IF(OR(NOT(ISNUMBER($D22)),NOT(ISNUMBER($E22)),X$14=""),"",IF(AND(X$14&gt;=$D22,X$14&lt;=$E22),"■",""))</f>
        <v/>
      </c>
      <c r="Y22" s="26" t="str">
        <f>IF(OR(NOT(ISNUMBER($D22)),NOT(ISNUMBER($E22)),Y$14=""),"",IF(AND(Y$14&gt;=$D22,Y$14&lt;=$E22),"■",""))</f>
        <v/>
      </c>
      <c r="Z22" s="26" t="str">
        <f>IF(OR(NOT(ISNUMBER($D22)),NOT(ISNUMBER($E22)),Z$14=""),"",IF(AND(Z$14&gt;=$D22,Z$14&lt;=$E22),"■",""))</f>
        <v/>
      </c>
      <c r="AA22" s="26" t="str">
        <f>IF(OR(NOT(ISNUMBER($D22)),NOT(ISNUMBER($E22)),AA$14=""),"",IF(AND(AA$14&gt;=$D22,AA$14&lt;=$E22),"■",""))</f>
        <v/>
      </c>
      <c r="AB22" s="23"/>
      <c r="AC22" s="23"/>
    </row>
    <row r="23" ht="15" customHeight="1" spans="2:29" x14ac:dyDescent="0.25">
      <c r="B23" s="23"/>
      <c r="C23" s="23"/>
      <c r="D23" s="24"/>
      <c r="E23" s="24"/>
      <c r="F23" s="25" t="str">
        <f>IF(OR(NOT(ISNUMBER(D23)),NOT(ISNUMBER(E23))),"",IF(E23&lt;D23,"Check dates",E23-D23+1))</f>
        <v/>
      </c>
      <c r="G23" s="26" t="str">
        <f>IF(OR(NOT(ISNUMBER($D23)),NOT(ISNUMBER($E23)),G$14=""),"",IF(AND(G$14&gt;=$D23,G$14&lt;=$E23),"■",""))</f>
        <v/>
      </c>
      <c r="H23" s="26" t="str">
        <f>IF(OR(NOT(ISNUMBER($D23)),NOT(ISNUMBER($E23)),H$14=""),"",IF(AND(H$14&gt;=$D23,H$14&lt;=$E23),"■",""))</f>
        <v/>
      </c>
      <c r="I23" s="26" t="str">
        <f>IF(OR(NOT(ISNUMBER($D23)),NOT(ISNUMBER($E23)),I$14=""),"",IF(AND(I$14&gt;=$D23,I$14&lt;=$E23),"■",""))</f>
        <v/>
      </c>
      <c r="J23" s="26" t="str">
        <f>IF(OR(NOT(ISNUMBER($D23)),NOT(ISNUMBER($E23)),J$14=""),"",IF(AND(J$14&gt;=$D23,J$14&lt;=$E23),"■",""))</f>
        <v/>
      </c>
      <c r="K23" s="26" t="str">
        <f>IF(OR(NOT(ISNUMBER($D23)),NOT(ISNUMBER($E23)),K$14=""),"",IF(AND(K$14&gt;=$D23,K$14&lt;=$E23),"■",""))</f>
        <v/>
      </c>
      <c r="L23" s="26" t="str">
        <f>IF(OR(NOT(ISNUMBER($D23)),NOT(ISNUMBER($E23)),L$14=""),"",IF(AND(L$14&gt;=$D23,L$14&lt;=$E23),"■",""))</f>
        <v/>
      </c>
      <c r="M23" s="26" t="str">
        <f>IF(OR(NOT(ISNUMBER($D23)),NOT(ISNUMBER($E23)),M$14=""),"",IF(AND(M$14&gt;=$D23,M$14&lt;=$E23),"■",""))</f>
        <v/>
      </c>
      <c r="N23" s="27" t="str">
        <f>IF(OR(NOT(ISNUMBER($D23)),NOT(ISNUMBER($E23)),N$14=""),"",IF(AND(N$14&gt;=$D23,N$14&lt;=$E23),"■",""))</f>
        <v/>
      </c>
      <c r="O23" s="26" t="str">
        <f>IF(OR(NOT(ISNUMBER($D23)),NOT(ISNUMBER($E23)),O$14=""),"",IF(AND(O$14&gt;=$D23,O$14&lt;=$E23),"■",""))</f>
        <v/>
      </c>
      <c r="P23" s="26" t="str">
        <f>IF(OR(NOT(ISNUMBER($D23)),NOT(ISNUMBER($E23)),P$14=""),"",IF(AND(P$14&gt;=$D23,P$14&lt;=$E23),"■",""))</f>
        <v/>
      </c>
      <c r="Q23" s="26" t="str">
        <f>IF(OR(NOT(ISNUMBER($D23)),NOT(ISNUMBER($E23)),Q$14=""),"",IF(AND(Q$14&gt;=$D23,Q$14&lt;=$E23),"■",""))</f>
        <v/>
      </c>
      <c r="R23" s="26" t="str">
        <f>IF(OR(NOT(ISNUMBER($D23)),NOT(ISNUMBER($E23)),R$14=""),"",IF(AND(R$14&gt;=$D23,R$14&lt;=$E23),"■",""))</f>
        <v/>
      </c>
      <c r="S23" s="26" t="str">
        <f>IF(OR(NOT(ISNUMBER($D23)),NOT(ISNUMBER($E23)),S$14=""),"",IF(AND(S$14&gt;=$D23,S$14&lt;=$E23),"■",""))</f>
        <v/>
      </c>
      <c r="T23" s="26" t="str">
        <f>IF(OR(NOT(ISNUMBER($D23)),NOT(ISNUMBER($E23)),T$14=""),"",IF(AND(T$14&gt;=$D23,T$14&lt;=$E23),"■",""))</f>
        <v/>
      </c>
      <c r="U23" s="27" t="str">
        <f>IF(OR(NOT(ISNUMBER($D23)),NOT(ISNUMBER($E23)),U$14=""),"",IF(AND(U$14&gt;=$D23,U$14&lt;=$E23),"■",""))</f>
        <v/>
      </c>
      <c r="V23" s="26" t="str">
        <f>IF(OR(NOT(ISNUMBER($D23)),NOT(ISNUMBER($E23)),V$14=""),"",IF(AND(V$14&gt;=$D23,V$14&lt;=$E23),"■",""))</f>
        <v/>
      </c>
      <c r="W23" s="26" t="str">
        <f>IF(OR(NOT(ISNUMBER($D23)),NOT(ISNUMBER($E23)),W$14=""),"",IF(AND(W$14&gt;=$D23,W$14&lt;=$E23),"■",""))</f>
        <v/>
      </c>
      <c r="X23" s="26" t="str">
        <f>IF(OR(NOT(ISNUMBER($D23)),NOT(ISNUMBER($E23)),X$14=""),"",IF(AND(X$14&gt;=$D23,X$14&lt;=$E23),"■",""))</f>
        <v/>
      </c>
      <c r="Y23" s="26" t="str">
        <f>IF(OR(NOT(ISNUMBER($D23)),NOT(ISNUMBER($E23)),Y$14=""),"",IF(AND(Y$14&gt;=$D23,Y$14&lt;=$E23),"■",""))</f>
        <v/>
      </c>
      <c r="Z23" s="26" t="str">
        <f>IF(OR(NOT(ISNUMBER($D23)),NOT(ISNUMBER($E23)),Z$14=""),"",IF(AND(Z$14&gt;=$D23,Z$14&lt;=$E23),"■",""))</f>
        <v/>
      </c>
      <c r="AA23" s="26" t="str">
        <f>IF(OR(NOT(ISNUMBER($D23)),NOT(ISNUMBER($E23)),AA$14=""),"",IF(AND(AA$14&gt;=$D23,AA$14&lt;=$E23),"■",""))</f>
        <v/>
      </c>
      <c r="AB23" s="23"/>
      <c r="AC23" s="23"/>
    </row>
    <row r="24" ht="15" customHeight="1" spans="2:29" x14ac:dyDescent="0.25">
      <c r="B24" s="23"/>
      <c r="C24" s="23"/>
      <c r="D24" s="24"/>
      <c r="E24" s="24"/>
      <c r="F24" s="25" t="str">
        <f>IF(OR(NOT(ISNUMBER(D24)),NOT(ISNUMBER(E24))),"",IF(E24&lt;D24,"Check dates",E24-D24+1))</f>
        <v/>
      </c>
      <c r="G24" s="26" t="str">
        <f>IF(OR(NOT(ISNUMBER($D24)),NOT(ISNUMBER($E24)),G$14=""),"",IF(AND(G$14&gt;=$D24,G$14&lt;=$E24),"■",""))</f>
        <v/>
      </c>
      <c r="H24" s="26" t="str">
        <f>IF(OR(NOT(ISNUMBER($D24)),NOT(ISNUMBER($E24)),H$14=""),"",IF(AND(H$14&gt;=$D24,H$14&lt;=$E24),"■",""))</f>
        <v/>
      </c>
      <c r="I24" s="26" t="str">
        <f>IF(OR(NOT(ISNUMBER($D24)),NOT(ISNUMBER($E24)),I$14=""),"",IF(AND(I$14&gt;=$D24,I$14&lt;=$E24),"■",""))</f>
        <v/>
      </c>
      <c r="J24" s="26" t="str">
        <f>IF(OR(NOT(ISNUMBER($D24)),NOT(ISNUMBER($E24)),J$14=""),"",IF(AND(J$14&gt;=$D24,J$14&lt;=$E24),"■",""))</f>
        <v/>
      </c>
      <c r="K24" s="26" t="str">
        <f>IF(OR(NOT(ISNUMBER($D24)),NOT(ISNUMBER($E24)),K$14=""),"",IF(AND(K$14&gt;=$D24,K$14&lt;=$E24),"■",""))</f>
        <v/>
      </c>
      <c r="L24" s="26" t="str">
        <f>IF(OR(NOT(ISNUMBER($D24)),NOT(ISNUMBER($E24)),L$14=""),"",IF(AND(L$14&gt;=$D24,L$14&lt;=$E24),"■",""))</f>
        <v/>
      </c>
      <c r="M24" s="26" t="str">
        <f>IF(OR(NOT(ISNUMBER($D24)),NOT(ISNUMBER($E24)),M$14=""),"",IF(AND(M$14&gt;=$D24,M$14&lt;=$E24),"■",""))</f>
        <v/>
      </c>
      <c r="N24" s="27" t="str">
        <f>IF(OR(NOT(ISNUMBER($D24)),NOT(ISNUMBER($E24)),N$14=""),"",IF(AND(N$14&gt;=$D24,N$14&lt;=$E24),"■",""))</f>
        <v/>
      </c>
      <c r="O24" s="26" t="str">
        <f>IF(OR(NOT(ISNUMBER($D24)),NOT(ISNUMBER($E24)),O$14=""),"",IF(AND(O$14&gt;=$D24,O$14&lt;=$E24),"■",""))</f>
        <v/>
      </c>
      <c r="P24" s="26" t="str">
        <f>IF(OR(NOT(ISNUMBER($D24)),NOT(ISNUMBER($E24)),P$14=""),"",IF(AND(P$14&gt;=$D24,P$14&lt;=$E24),"■",""))</f>
        <v/>
      </c>
      <c r="Q24" s="26" t="str">
        <f>IF(OR(NOT(ISNUMBER($D24)),NOT(ISNUMBER($E24)),Q$14=""),"",IF(AND(Q$14&gt;=$D24,Q$14&lt;=$E24),"■",""))</f>
        <v/>
      </c>
      <c r="R24" s="26" t="str">
        <f>IF(OR(NOT(ISNUMBER($D24)),NOT(ISNUMBER($E24)),R$14=""),"",IF(AND(R$14&gt;=$D24,R$14&lt;=$E24),"■",""))</f>
        <v/>
      </c>
      <c r="S24" s="26" t="str">
        <f>IF(OR(NOT(ISNUMBER($D24)),NOT(ISNUMBER($E24)),S$14=""),"",IF(AND(S$14&gt;=$D24,S$14&lt;=$E24),"■",""))</f>
        <v/>
      </c>
      <c r="T24" s="26" t="str">
        <f>IF(OR(NOT(ISNUMBER($D24)),NOT(ISNUMBER($E24)),T$14=""),"",IF(AND(T$14&gt;=$D24,T$14&lt;=$E24),"■",""))</f>
        <v/>
      </c>
      <c r="U24" s="27" t="str">
        <f>IF(OR(NOT(ISNUMBER($D24)),NOT(ISNUMBER($E24)),U$14=""),"",IF(AND(U$14&gt;=$D24,U$14&lt;=$E24),"■",""))</f>
        <v/>
      </c>
      <c r="V24" s="26" t="str">
        <f>IF(OR(NOT(ISNUMBER($D24)),NOT(ISNUMBER($E24)),V$14=""),"",IF(AND(V$14&gt;=$D24,V$14&lt;=$E24),"■",""))</f>
        <v/>
      </c>
      <c r="W24" s="26" t="str">
        <f>IF(OR(NOT(ISNUMBER($D24)),NOT(ISNUMBER($E24)),W$14=""),"",IF(AND(W$14&gt;=$D24,W$14&lt;=$E24),"■",""))</f>
        <v/>
      </c>
      <c r="X24" s="26" t="str">
        <f>IF(OR(NOT(ISNUMBER($D24)),NOT(ISNUMBER($E24)),X$14=""),"",IF(AND(X$14&gt;=$D24,X$14&lt;=$E24),"■",""))</f>
        <v/>
      </c>
      <c r="Y24" s="26" t="str">
        <f>IF(OR(NOT(ISNUMBER($D24)),NOT(ISNUMBER($E24)),Y$14=""),"",IF(AND(Y$14&gt;=$D24,Y$14&lt;=$E24),"■",""))</f>
        <v/>
      </c>
      <c r="Z24" s="26" t="str">
        <f>IF(OR(NOT(ISNUMBER($D24)),NOT(ISNUMBER($E24)),Z$14=""),"",IF(AND(Z$14&gt;=$D24,Z$14&lt;=$E24),"■",""))</f>
        <v/>
      </c>
      <c r="AA24" s="26" t="str">
        <f>IF(OR(NOT(ISNUMBER($D24)),NOT(ISNUMBER($E24)),AA$14=""),"",IF(AND(AA$14&gt;=$D24,AA$14&lt;=$E24),"■",""))</f>
        <v/>
      </c>
      <c r="AB24" s="23"/>
      <c r="AC24" s="23"/>
    </row>
    <row r="25" ht="15" customHeight="1" spans="2:29" x14ac:dyDescent="0.25">
      <c r="B25" s="23"/>
      <c r="C25" s="23"/>
      <c r="D25" s="24"/>
      <c r="E25" s="24"/>
      <c r="F25" s="25" t="str">
        <f>IF(OR(NOT(ISNUMBER(D25)),NOT(ISNUMBER(E25))),"",IF(E25&lt;D25,"Check dates",E25-D25+1))</f>
        <v/>
      </c>
      <c r="G25" s="26" t="str">
        <f>IF(OR(NOT(ISNUMBER($D25)),NOT(ISNUMBER($E25)),G$14=""),"",IF(AND(G$14&gt;=$D25,G$14&lt;=$E25),"■",""))</f>
        <v/>
      </c>
      <c r="H25" s="26" t="str">
        <f>IF(OR(NOT(ISNUMBER($D25)),NOT(ISNUMBER($E25)),H$14=""),"",IF(AND(H$14&gt;=$D25,H$14&lt;=$E25),"■",""))</f>
        <v/>
      </c>
      <c r="I25" s="26" t="str">
        <f>IF(OR(NOT(ISNUMBER($D25)),NOT(ISNUMBER($E25)),I$14=""),"",IF(AND(I$14&gt;=$D25,I$14&lt;=$E25),"■",""))</f>
        <v/>
      </c>
      <c r="J25" s="26" t="str">
        <f>IF(OR(NOT(ISNUMBER($D25)),NOT(ISNUMBER($E25)),J$14=""),"",IF(AND(J$14&gt;=$D25,J$14&lt;=$E25),"■",""))</f>
        <v/>
      </c>
      <c r="K25" s="26" t="str">
        <f>IF(OR(NOT(ISNUMBER($D25)),NOT(ISNUMBER($E25)),K$14=""),"",IF(AND(K$14&gt;=$D25,K$14&lt;=$E25),"■",""))</f>
        <v/>
      </c>
      <c r="L25" s="26" t="str">
        <f>IF(OR(NOT(ISNUMBER($D25)),NOT(ISNUMBER($E25)),L$14=""),"",IF(AND(L$14&gt;=$D25,L$14&lt;=$E25),"■",""))</f>
        <v/>
      </c>
      <c r="M25" s="26" t="str">
        <f>IF(OR(NOT(ISNUMBER($D25)),NOT(ISNUMBER($E25)),M$14=""),"",IF(AND(M$14&gt;=$D25,M$14&lt;=$E25),"■",""))</f>
        <v/>
      </c>
      <c r="N25" s="27" t="str">
        <f>IF(OR(NOT(ISNUMBER($D25)),NOT(ISNUMBER($E25)),N$14=""),"",IF(AND(N$14&gt;=$D25,N$14&lt;=$E25),"■",""))</f>
        <v/>
      </c>
      <c r="O25" s="26" t="str">
        <f>IF(OR(NOT(ISNUMBER($D25)),NOT(ISNUMBER($E25)),O$14=""),"",IF(AND(O$14&gt;=$D25,O$14&lt;=$E25),"■",""))</f>
        <v/>
      </c>
      <c r="P25" s="26" t="str">
        <f>IF(OR(NOT(ISNUMBER($D25)),NOT(ISNUMBER($E25)),P$14=""),"",IF(AND(P$14&gt;=$D25,P$14&lt;=$E25),"■",""))</f>
        <v/>
      </c>
      <c r="Q25" s="26" t="str">
        <f>IF(OR(NOT(ISNUMBER($D25)),NOT(ISNUMBER($E25)),Q$14=""),"",IF(AND(Q$14&gt;=$D25,Q$14&lt;=$E25),"■",""))</f>
        <v/>
      </c>
      <c r="R25" s="26" t="str">
        <f>IF(OR(NOT(ISNUMBER($D25)),NOT(ISNUMBER($E25)),R$14=""),"",IF(AND(R$14&gt;=$D25,R$14&lt;=$E25),"■",""))</f>
        <v/>
      </c>
      <c r="S25" s="26" t="str">
        <f>IF(OR(NOT(ISNUMBER($D25)),NOT(ISNUMBER($E25)),S$14=""),"",IF(AND(S$14&gt;=$D25,S$14&lt;=$E25),"■",""))</f>
        <v/>
      </c>
      <c r="T25" s="26" t="str">
        <f>IF(OR(NOT(ISNUMBER($D25)),NOT(ISNUMBER($E25)),T$14=""),"",IF(AND(T$14&gt;=$D25,T$14&lt;=$E25),"■",""))</f>
        <v/>
      </c>
      <c r="U25" s="27" t="str">
        <f>IF(OR(NOT(ISNUMBER($D25)),NOT(ISNUMBER($E25)),U$14=""),"",IF(AND(U$14&gt;=$D25,U$14&lt;=$E25),"■",""))</f>
        <v/>
      </c>
      <c r="V25" s="26" t="str">
        <f>IF(OR(NOT(ISNUMBER($D25)),NOT(ISNUMBER($E25)),V$14=""),"",IF(AND(V$14&gt;=$D25,V$14&lt;=$E25),"■",""))</f>
        <v/>
      </c>
      <c r="W25" s="26" t="str">
        <f>IF(OR(NOT(ISNUMBER($D25)),NOT(ISNUMBER($E25)),W$14=""),"",IF(AND(W$14&gt;=$D25,W$14&lt;=$E25),"■",""))</f>
        <v/>
      </c>
      <c r="X25" s="26" t="str">
        <f>IF(OR(NOT(ISNUMBER($D25)),NOT(ISNUMBER($E25)),X$14=""),"",IF(AND(X$14&gt;=$D25,X$14&lt;=$E25),"■",""))</f>
        <v/>
      </c>
      <c r="Y25" s="26" t="str">
        <f>IF(OR(NOT(ISNUMBER($D25)),NOT(ISNUMBER($E25)),Y$14=""),"",IF(AND(Y$14&gt;=$D25,Y$14&lt;=$E25),"■",""))</f>
        <v/>
      </c>
      <c r="Z25" s="26" t="str">
        <f>IF(OR(NOT(ISNUMBER($D25)),NOT(ISNUMBER($E25)),Z$14=""),"",IF(AND(Z$14&gt;=$D25,Z$14&lt;=$E25),"■",""))</f>
        <v/>
      </c>
      <c r="AA25" s="26" t="str">
        <f>IF(OR(NOT(ISNUMBER($D25)),NOT(ISNUMBER($E25)),AA$14=""),"",IF(AND(AA$14&gt;=$D25,AA$14&lt;=$E25),"■",""))</f>
        <v/>
      </c>
      <c r="AB25" s="23"/>
      <c r="AC25" s="23"/>
    </row>
    <row r="26" ht="15" customHeight="1" spans="2:29" x14ac:dyDescent="0.25">
      <c r="B26" s="23"/>
      <c r="C26" s="23"/>
      <c r="D26" s="24"/>
      <c r="E26" s="24"/>
      <c r="F26" s="25" t="str">
        <f>IF(OR(NOT(ISNUMBER(D26)),NOT(ISNUMBER(E26))),"",IF(E26&lt;D26,"Check dates",E26-D26+1))</f>
        <v/>
      </c>
      <c r="G26" s="26" t="str">
        <f>IF(OR(NOT(ISNUMBER($D26)),NOT(ISNUMBER($E26)),G$14=""),"",IF(AND(G$14&gt;=$D26,G$14&lt;=$E26),"■",""))</f>
        <v/>
      </c>
      <c r="H26" s="26" t="str">
        <f>IF(OR(NOT(ISNUMBER($D26)),NOT(ISNUMBER($E26)),H$14=""),"",IF(AND(H$14&gt;=$D26,H$14&lt;=$E26),"■",""))</f>
        <v/>
      </c>
      <c r="I26" s="26" t="str">
        <f>IF(OR(NOT(ISNUMBER($D26)),NOT(ISNUMBER($E26)),I$14=""),"",IF(AND(I$14&gt;=$D26,I$14&lt;=$E26),"■",""))</f>
        <v/>
      </c>
      <c r="J26" s="26" t="str">
        <f>IF(OR(NOT(ISNUMBER($D26)),NOT(ISNUMBER($E26)),J$14=""),"",IF(AND(J$14&gt;=$D26,J$14&lt;=$E26),"■",""))</f>
        <v/>
      </c>
      <c r="K26" s="26" t="str">
        <f>IF(OR(NOT(ISNUMBER($D26)),NOT(ISNUMBER($E26)),K$14=""),"",IF(AND(K$14&gt;=$D26,K$14&lt;=$E26),"■",""))</f>
        <v/>
      </c>
      <c r="L26" s="26" t="str">
        <f>IF(OR(NOT(ISNUMBER($D26)),NOT(ISNUMBER($E26)),L$14=""),"",IF(AND(L$14&gt;=$D26,L$14&lt;=$E26),"■",""))</f>
        <v/>
      </c>
      <c r="M26" s="26" t="str">
        <f>IF(OR(NOT(ISNUMBER($D26)),NOT(ISNUMBER($E26)),M$14=""),"",IF(AND(M$14&gt;=$D26,M$14&lt;=$E26),"■",""))</f>
        <v/>
      </c>
      <c r="N26" s="27" t="str">
        <f>IF(OR(NOT(ISNUMBER($D26)),NOT(ISNUMBER($E26)),N$14=""),"",IF(AND(N$14&gt;=$D26,N$14&lt;=$E26),"■",""))</f>
        <v/>
      </c>
      <c r="O26" s="26" t="str">
        <f>IF(OR(NOT(ISNUMBER($D26)),NOT(ISNUMBER($E26)),O$14=""),"",IF(AND(O$14&gt;=$D26,O$14&lt;=$E26),"■",""))</f>
        <v/>
      </c>
      <c r="P26" s="26" t="str">
        <f>IF(OR(NOT(ISNUMBER($D26)),NOT(ISNUMBER($E26)),P$14=""),"",IF(AND(P$14&gt;=$D26,P$14&lt;=$E26),"■",""))</f>
        <v/>
      </c>
      <c r="Q26" s="26" t="str">
        <f>IF(OR(NOT(ISNUMBER($D26)),NOT(ISNUMBER($E26)),Q$14=""),"",IF(AND(Q$14&gt;=$D26,Q$14&lt;=$E26),"■",""))</f>
        <v/>
      </c>
      <c r="R26" s="26" t="str">
        <f>IF(OR(NOT(ISNUMBER($D26)),NOT(ISNUMBER($E26)),R$14=""),"",IF(AND(R$14&gt;=$D26,R$14&lt;=$E26),"■",""))</f>
        <v/>
      </c>
      <c r="S26" s="26" t="str">
        <f>IF(OR(NOT(ISNUMBER($D26)),NOT(ISNUMBER($E26)),S$14=""),"",IF(AND(S$14&gt;=$D26,S$14&lt;=$E26),"■",""))</f>
        <v/>
      </c>
      <c r="T26" s="26" t="str">
        <f>IF(OR(NOT(ISNUMBER($D26)),NOT(ISNUMBER($E26)),T$14=""),"",IF(AND(T$14&gt;=$D26,T$14&lt;=$E26),"■",""))</f>
        <v/>
      </c>
      <c r="U26" s="27" t="str">
        <f>IF(OR(NOT(ISNUMBER($D26)),NOT(ISNUMBER($E26)),U$14=""),"",IF(AND(U$14&gt;=$D26,U$14&lt;=$E26),"■",""))</f>
        <v/>
      </c>
      <c r="V26" s="26" t="str">
        <f>IF(OR(NOT(ISNUMBER($D26)),NOT(ISNUMBER($E26)),V$14=""),"",IF(AND(V$14&gt;=$D26,V$14&lt;=$E26),"■",""))</f>
        <v/>
      </c>
      <c r="W26" s="26" t="str">
        <f>IF(OR(NOT(ISNUMBER($D26)),NOT(ISNUMBER($E26)),W$14=""),"",IF(AND(W$14&gt;=$D26,W$14&lt;=$E26),"■",""))</f>
        <v/>
      </c>
      <c r="X26" s="26" t="str">
        <f>IF(OR(NOT(ISNUMBER($D26)),NOT(ISNUMBER($E26)),X$14=""),"",IF(AND(X$14&gt;=$D26,X$14&lt;=$E26),"■",""))</f>
        <v/>
      </c>
      <c r="Y26" s="26" t="str">
        <f>IF(OR(NOT(ISNUMBER($D26)),NOT(ISNUMBER($E26)),Y$14=""),"",IF(AND(Y$14&gt;=$D26,Y$14&lt;=$E26),"■",""))</f>
        <v/>
      </c>
      <c r="Z26" s="26" t="str">
        <f>IF(OR(NOT(ISNUMBER($D26)),NOT(ISNUMBER($E26)),Z$14=""),"",IF(AND(Z$14&gt;=$D26,Z$14&lt;=$E26),"■",""))</f>
        <v/>
      </c>
      <c r="AA26" s="26" t="str">
        <f>IF(OR(NOT(ISNUMBER($D26)),NOT(ISNUMBER($E26)),AA$14=""),"",IF(AND(AA$14&gt;=$D26,AA$14&lt;=$E26),"■",""))</f>
        <v/>
      </c>
      <c r="AB26" s="23"/>
      <c r="AC26" s="23"/>
    </row>
    <row r="27" ht="15" customHeight="1" spans="2:29" x14ac:dyDescent="0.25">
      <c r="B27" s="23"/>
      <c r="C27" s="23"/>
      <c r="D27" s="24"/>
      <c r="E27" s="24"/>
      <c r="F27" s="25" t="str">
        <f>IF(OR(NOT(ISNUMBER(D27)),NOT(ISNUMBER(E27))),"",IF(E27&lt;D27,"Check dates",E27-D27+1))</f>
        <v/>
      </c>
      <c r="G27" s="26" t="str">
        <f>IF(OR(NOT(ISNUMBER($D27)),NOT(ISNUMBER($E27)),G$14=""),"",IF(AND(G$14&gt;=$D27,G$14&lt;=$E27),"■",""))</f>
        <v/>
      </c>
      <c r="H27" s="26" t="str">
        <f>IF(OR(NOT(ISNUMBER($D27)),NOT(ISNUMBER($E27)),H$14=""),"",IF(AND(H$14&gt;=$D27,H$14&lt;=$E27),"■",""))</f>
        <v/>
      </c>
      <c r="I27" s="26" t="str">
        <f>IF(OR(NOT(ISNUMBER($D27)),NOT(ISNUMBER($E27)),I$14=""),"",IF(AND(I$14&gt;=$D27,I$14&lt;=$E27),"■",""))</f>
        <v/>
      </c>
      <c r="J27" s="26" t="str">
        <f>IF(OR(NOT(ISNUMBER($D27)),NOT(ISNUMBER($E27)),J$14=""),"",IF(AND(J$14&gt;=$D27,J$14&lt;=$E27),"■",""))</f>
        <v/>
      </c>
      <c r="K27" s="26" t="str">
        <f>IF(OR(NOT(ISNUMBER($D27)),NOT(ISNUMBER($E27)),K$14=""),"",IF(AND(K$14&gt;=$D27,K$14&lt;=$E27),"■",""))</f>
        <v/>
      </c>
      <c r="L27" s="26" t="str">
        <f>IF(OR(NOT(ISNUMBER($D27)),NOT(ISNUMBER($E27)),L$14=""),"",IF(AND(L$14&gt;=$D27,L$14&lt;=$E27),"■",""))</f>
        <v/>
      </c>
      <c r="M27" s="26" t="str">
        <f>IF(OR(NOT(ISNUMBER($D27)),NOT(ISNUMBER($E27)),M$14=""),"",IF(AND(M$14&gt;=$D27,M$14&lt;=$E27),"■",""))</f>
        <v/>
      </c>
      <c r="N27" s="27" t="str">
        <f>IF(OR(NOT(ISNUMBER($D27)),NOT(ISNUMBER($E27)),N$14=""),"",IF(AND(N$14&gt;=$D27,N$14&lt;=$E27),"■",""))</f>
        <v/>
      </c>
      <c r="O27" s="26" t="str">
        <f>IF(OR(NOT(ISNUMBER($D27)),NOT(ISNUMBER($E27)),O$14=""),"",IF(AND(O$14&gt;=$D27,O$14&lt;=$E27),"■",""))</f>
        <v/>
      </c>
      <c r="P27" s="26" t="str">
        <f>IF(OR(NOT(ISNUMBER($D27)),NOT(ISNUMBER($E27)),P$14=""),"",IF(AND(P$14&gt;=$D27,P$14&lt;=$E27),"■",""))</f>
        <v/>
      </c>
      <c r="Q27" s="26" t="str">
        <f>IF(OR(NOT(ISNUMBER($D27)),NOT(ISNUMBER($E27)),Q$14=""),"",IF(AND(Q$14&gt;=$D27,Q$14&lt;=$E27),"■",""))</f>
        <v/>
      </c>
      <c r="R27" s="26" t="str">
        <f>IF(OR(NOT(ISNUMBER($D27)),NOT(ISNUMBER($E27)),R$14=""),"",IF(AND(R$14&gt;=$D27,R$14&lt;=$E27),"■",""))</f>
        <v/>
      </c>
      <c r="S27" s="26" t="str">
        <f>IF(OR(NOT(ISNUMBER($D27)),NOT(ISNUMBER($E27)),S$14=""),"",IF(AND(S$14&gt;=$D27,S$14&lt;=$E27),"■",""))</f>
        <v/>
      </c>
      <c r="T27" s="26" t="str">
        <f>IF(OR(NOT(ISNUMBER($D27)),NOT(ISNUMBER($E27)),T$14=""),"",IF(AND(T$14&gt;=$D27,T$14&lt;=$E27),"■",""))</f>
        <v/>
      </c>
      <c r="U27" s="27" t="str">
        <f>IF(OR(NOT(ISNUMBER($D27)),NOT(ISNUMBER($E27)),U$14=""),"",IF(AND(U$14&gt;=$D27,U$14&lt;=$E27),"■",""))</f>
        <v/>
      </c>
      <c r="V27" s="26" t="str">
        <f>IF(OR(NOT(ISNUMBER($D27)),NOT(ISNUMBER($E27)),V$14=""),"",IF(AND(V$14&gt;=$D27,V$14&lt;=$E27),"■",""))</f>
        <v/>
      </c>
      <c r="W27" s="26" t="str">
        <f>IF(OR(NOT(ISNUMBER($D27)),NOT(ISNUMBER($E27)),W$14=""),"",IF(AND(W$14&gt;=$D27,W$14&lt;=$E27),"■",""))</f>
        <v/>
      </c>
      <c r="X27" s="26" t="str">
        <f>IF(OR(NOT(ISNUMBER($D27)),NOT(ISNUMBER($E27)),X$14=""),"",IF(AND(X$14&gt;=$D27,X$14&lt;=$E27),"■",""))</f>
        <v/>
      </c>
      <c r="Y27" s="26" t="str">
        <f>IF(OR(NOT(ISNUMBER($D27)),NOT(ISNUMBER($E27)),Y$14=""),"",IF(AND(Y$14&gt;=$D27,Y$14&lt;=$E27),"■",""))</f>
        <v/>
      </c>
      <c r="Z27" s="26" t="str">
        <f>IF(OR(NOT(ISNUMBER($D27)),NOT(ISNUMBER($E27)),Z$14=""),"",IF(AND(Z$14&gt;=$D27,Z$14&lt;=$E27),"■",""))</f>
        <v/>
      </c>
      <c r="AA27" s="26" t="str">
        <f>IF(OR(NOT(ISNUMBER($D27)),NOT(ISNUMBER($E27)),AA$14=""),"",IF(AND(AA$14&gt;=$D27,AA$14&lt;=$E27),"■",""))</f>
        <v/>
      </c>
      <c r="AB27" s="23"/>
      <c r="AC27" s="23"/>
    </row>
    <row r="28" ht="15" customHeight="1" spans="2:29" x14ac:dyDescent="0.25">
      <c r="B28" s="23"/>
      <c r="C28" s="23"/>
      <c r="D28" s="24"/>
      <c r="E28" s="24"/>
      <c r="F28" s="25" t="str">
        <f>IF(OR(NOT(ISNUMBER(D28)),NOT(ISNUMBER(E28))),"",IF(E28&lt;D28,"Check dates",E28-D28+1))</f>
        <v/>
      </c>
      <c r="G28" s="26" t="str">
        <f>IF(OR(NOT(ISNUMBER($D28)),NOT(ISNUMBER($E28)),G$14=""),"",IF(AND(G$14&gt;=$D28,G$14&lt;=$E28),"■",""))</f>
        <v/>
      </c>
      <c r="H28" s="26" t="str">
        <f>IF(OR(NOT(ISNUMBER($D28)),NOT(ISNUMBER($E28)),H$14=""),"",IF(AND(H$14&gt;=$D28,H$14&lt;=$E28),"■",""))</f>
        <v/>
      </c>
      <c r="I28" s="26" t="str">
        <f>IF(OR(NOT(ISNUMBER($D28)),NOT(ISNUMBER($E28)),I$14=""),"",IF(AND(I$14&gt;=$D28,I$14&lt;=$E28),"■",""))</f>
        <v/>
      </c>
      <c r="J28" s="26" t="str">
        <f>IF(OR(NOT(ISNUMBER($D28)),NOT(ISNUMBER($E28)),J$14=""),"",IF(AND(J$14&gt;=$D28,J$14&lt;=$E28),"■",""))</f>
        <v/>
      </c>
      <c r="K28" s="26" t="str">
        <f>IF(OR(NOT(ISNUMBER($D28)),NOT(ISNUMBER($E28)),K$14=""),"",IF(AND(K$14&gt;=$D28,K$14&lt;=$E28),"■",""))</f>
        <v/>
      </c>
      <c r="L28" s="26" t="str">
        <f>IF(OR(NOT(ISNUMBER($D28)),NOT(ISNUMBER($E28)),L$14=""),"",IF(AND(L$14&gt;=$D28,L$14&lt;=$E28),"■",""))</f>
        <v/>
      </c>
      <c r="M28" s="26" t="str">
        <f>IF(OR(NOT(ISNUMBER($D28)),NOT(ISNUMBER($E28)),M$14=""),"",IF(AND(M$14&gt;=$D28,M$14&lt;=$E28),"■",""))</f>
        <v/>
      </c>
      <c r="N28" s="27" t="str">
        <f>IF(OR(NOT(ISNUMBER($D28)),NOT(ISNUMBER($E28)),N$14=""),"",IF(AND(N$14&gt;=$D28,N$14&lt;=$E28),"■",""))</f>
        <v/>
      </c>
      <c r="O28" s="26" t="str">
        <f>IF(OR(NOT(ISNUMBER($D28)),NOT(ISNUMBER($E28)),O$14=""),"",IF(AND(O$14&gt;=$D28,O$14&lt;=$E28),"■",""))</f>
        <v/>
      </c>
      <c r="P28" s="26" t="str">
        <f>IF(OR(NOT(ISNUMBER($D28)),NOT(ISNUMBER($E28)),P$14=""),"",IF(AND(P$14&gt;=$D28,P$14&lt;=$E28),"■",""))</f>
        <v/>
      </c>
      <c r="Q28" s="26" t="str">
        <f>IF(OR(NOT(ISNUMBER($D28)),NOT(ISNUMBER($E28)),Q$14=""),"",IF(AND(Q$14&gt;=$D28,Q$14&lt;=$E28),"■",""))</f>
        <v/>
      </c>
      <c r="R28" s="26" t="str">
        <f>IF(OR(NOT(ISNUMBER($D28)),NOT(ISNUMBER($E28)),R$14=""),"",IF(AND(R$14&gt;=$D28,R$14&lt;=$E28),"■",""))</f>
        <v/>
      </c>
      <c r="S28" s="26" t="str">
        <f>IF(OR(NOT(ISNUMBER($D28)),NOT(ISNUMBER($E28)),S$14=""),"",IF(AND(S$14&gt;=$D28,S$14&lt;=$E28),"■",""))</f>
        <v/>
      </c>
      <c r="T28" s="26" t="str">
        <f>IF(OR(NOT(ISNUMBER($D28)),NOT(ISNUMBER($E28)),T$14=""),"",IF(AND(T$14&gt;=$D28,T$14&lt;=$E28),"■",""))</f>
        <v/>
      </c>
      <c r="U28" s="27" t="str">
        <f>IF(OR(NOT(ISNUMBER($D28)),NOT(ISNUMBER($E28)),U$14=""),"",IF(AND(U$14&gt;=$D28,U$14&lt;=$E28),"■",""))</f>
        <v/>
      </c>
      <c r="V28" s="26" t="str">
        <f>IF(OR(NOT(ISNUMBER($D28)),NOT(ISNUMBER($E28)),V$14=""),"",IF(AND(V$14&gt;=$D28,V$14&lt;=$E28),"■",""))</f>
        <v/>
      </c>
      <c r="W28" s="26" t="str">
        <f>IF(OR(NOT(ISNUMBER($D28)),NOT(ISNUMBER($E28)),W$14=""),"",IF(AND(W$14&gt;=$D28,W$14&lt;=$E28),"■",""))</f>
        <v/>
      </c>
      <c r="X28" s="26" t="str">
        <f>IF(OR(NOT(ISNUMBER($D28)),NOT(ISNUMBER($E28)),X$14=""),"",IF(AND(X$14&gt;=$D28,X$14&lt;=$E28),"■",""))</f>
        <v/>
      </c>
      <c r="Y28" s="26" t="str">
        <f>IF(OR(NOT(ISNUMBER($D28)),NOT(ISNUMBER($E28)),Y$14=""),"",IF(AND(Y$14&gt;=$D28,Y$14&lt;=$E28),"■",""))</f>
        <v/>
      </c>
      <c r="Z28" s="26" t="str">
        <f>IF(OR(NOT(ISNUMBER($D28)),NOT(ISNUMBER($E28)),Z$14=""),"",IF(AND(Z$14&gt;=$D28,Z$14&lt;=$E28),"■",""))</f>
        <v/>
      </c>
      <c r="AA28" s="26" t="str">
        <f>IF(OR(NOT(ISNUMBER($D28)),NOT(ISNUMBER($E28)),AA$14=""),"",IF(AND(AA$14&gt;=$D28,AA$14&lt;=$E28),"■",""))</f>
        <v/>
      </c>
      <c r="AB28" s="23"/>
      <c r="AC28" s="23"/>
    </row>
    <row r="29" ht="15" customHeight="1" spans="2:29" x14ac:dyDescent="0.25">
      <c r="B29" s="23"/>
      <c r="C29" s="23"/>
      <c r="D29" s="24"/>
      <c r="E29" s="24"/>
      <c r="F29" s="25" t="str">
        <f>IF(OR(NOT(ISNUMBER(D29)),NOT(ISNUMBER(E29))),"",IF(E29&lt;D29,"Check dates",E29-D29+1))</f>
        <v/>
      </c>
      <c r="G29" s="26" t="str">
        <f>IF(OR(NOT(ISNUMBER($D29)),NOT(ISNUMBER($E29)),G$14=""),"",IF(AND(G$14&gt;=$D29,G$14&lt;=$E29),"■",""))</f>
        <v/>
      </c>
      <c r="H29" s="26" t="str">
        <f>IF(OR(NOT(ISNUMBER($D29)),NOT(ISNUMBER($E29)),H$14=""),"",IF(AND(H$14&gt;=$D29,H$14&lt;=$E29),"■",""))</f>
        <v/>
      </c>
      <c r="I29" s="26" t="str">
        <f>IF(OR(NOT(ISNUMBER($D29)),NOT(ISNUMBER($E29)),I$14=""),"",IF(AND(I$14&gt;=$D29,I$14&lt;=$E29),"■",""))</f>
        <v/>
      </c>
      <c r="J29" s="26" t="str">
        <f>IF(OR(NOT(ISNUMBER($D29)),NOT(ISNUMBER($E29)),J$14=""),"",IF(AND(J$14&gt;=$D29,J$14&lt;=$E29),"■",""))</f>
        <v/>
      </c>
      <c r="K29" s="26" t="str">
        <f>IF(OR(NOT(ISNUMBER($D29)),NOT(ISNUMBER($E29)),K$14=""),"",IF(AND(K$14&gt;=$D29,K$14&lt;=$E29),"■",""))</f>
        <v/>
      </c>
      <c r="L29" s="26" t="str">
        <f>IF(OR(NOT(ISNUMBER($D29)),NOT(ISNUMBER($E29)),L$14=""),"",IF(AND(L$14&gt;=$D29,L$14&lt;=$E29),"■",""))</f>
        <v/>
      </c>
      <c r="M29" s="26" t="str">
        <f>IF(OR(NOT(ISNUMBER($D29)),NOT(ISNUMBER($E29)),M$14=""),"",IF(AND(M$14&gt;=$D29,M$14&lt;=$E29),"■",""))</f>
        <v/>
      </c>
      <c r="N29" s="27" t="str">
        <f>IF(OR(NOT(ISNUMBER($D29)),NOT(ISNUMBER($E29)),N$14=""),"",IF(AND(N$14&gt;=$D29,N$14&lt;=$E29),"■",""))</f>
        <v/>
      </c>
      <c r="O29" s="26" t="str">
        <f>IF(OR(NOT(ISNUMBER($D29)),NOT(ISNUMBER($E29)),O$14=""),"",IF(AND(O$14&gt;=$D29,O$14&lt;=$E29),"■",""))</f>
        <v/>
      </c>
      <c r="P29" s="26" t="str">
        <f>IF(OR(NOT(ISNUMBER($D29)),NOT(ISNUMBER($E29)),P$14=""),"",IF(AND(P$14&gt;=$D29,P$14&lt;=$E29),"■",""))</f>
        <v/>
      </c>
      <c r="Q29" s="26" t="str">
        <f>IF(OR(NOT(ISNUMBER($D29)),NOT(ISNUMBER($E29)),Q$14=""),"",IF(AND(Q$14&gt;=$D29,Q$14&lt;=$E29),"■",""))</f>
        <v/>
      </c>
      <c r="R29" s="26" t="str">
        <f>IF(OR(NOT(ISNUMBER($D29)),NOT(ISNUMBER($E29)),R$14=""),"",IF(AND(R$14&gt;=$D29,R$14&lt;=$E29),"■",""))</f>
        <v/>
      </c>
      <c r="S29" s="26" t="str">
        <f>IF(OR(NOT(ISNUMBER($D29)),NOT(ISNUMBER($E29)),S$14=""),"",IF(AND(S$14&gt;=$D29,S$14&lt;=$E29),"■",""))</f>
        <v/>
      </c>
      <c r="T29" s="26" t="str">
        <f>IF(OR(NOT(ISNUMBER($D29)),NOT(ISNUMBER($E29)),T$14=""),"",IF(AND(T$14&gt;=$D29,T$14&lt;=$E29),"■",""))</f>
        <v/>
      </c>
      <c r="U29" s="27" t="str">
        <f>IF(OR(NOT(ISNUMBER($D29)),NOT(ISNUMBER($E29)),U$14=""),"",IF(AND(U$14&gt;=$D29,U$14&lt;=$E29),"■",""))</f>
        <v/>
      </c>
      <c r="V29" s="26" t="str">
        <f>IF(OR(NOT(ISNUMBER($D29)),NOT(ISNUMBER($E29)),V$14=""),"",IF(AND(V$14&gt;=$D29,V$14&lt;=$E29),"■",""))</f>
        <v/>
      </c>
      <c r="W29" s="26" t="str">
        <f>IF(OR(NOT(ISNUMBER($D29)),NOT(ISNUMBER($E29)),W$14=""),"",IF(AND(W$14&gt;=$D29,W$14&lt;=$E29),"■",""))</f>
        <v/>
      </c>
      <c r="X29" s="26" t="str">
        <f>IF(OR(NOT(ISNUMBER($D29)),NOT(ISNUMBER($E29)),X$14=""),"",IF(AND(X$14&gt;=$D29,X$14&lt;=$E29),"■",""))</f>
        <v/>
      </c>
      <c r="Y29" s="26" t="str">
        <f>IF(OR(NOT(ISNUMBER($D29)),NOT(ISNUMBER($E29)),Y$14=""),"",IF(AND(Y$14&gt;=$D29,Y$14&lt;=$E29),"■",""))</f>
        <v/>
      </c>
      <c r="Z29" s="26" t="str">
        <f>IF(OR(NOT(ISNUMBER($D29)),NOT(ISNUMBER($E29)),Z$14=""),"",IF(AND(Z$14&gt;=$D29,Z$14&lt;=$E29),"■",""))</f>
        <v/>
      </c>
      <c r="AA29" s="26" t="str">
        <f>IF(OR(NOT(ISNUMBER($D29)),NOT(ISNUMBER($E29)),AA$14=""),"",IF(AND(AA$14&gt;=$D29,AA$14&lt;=$E29),"■",""))</f>
        <v/>
      </c>
      <c r="AB29" s="23"/>
      <c r="AC29" s="23"/>
    </row>
    <row r="30" ht="15" customHeight="1" spans="2:29" x14ac:dyDescent="0.25">
      <c r="B30" s="23"/>
      <c r="C30" s="23"/>
      <c r="D30" s="24"/>
      <c r="E30" s="24"/>
      <c r="F30" s="25" t="str">
        <f>IF(OR(NOT(ISNUMBER(D30)),NOT(ISNUMBER(E30))),"",IF(E30&lt;D30,"Check dates",E30-D30+1))</f>
        <v/>
      </c>
      <c r="G30" s="26" t="str">
        <f>IF(OR(NOT(ISNUMBER($D30)),NOT(ISNUMBER($E30)),G$14=""),"",IF(AND(G$14&gt;=$D30,G$14&lt;=$E30),"■",""))</f>
        <v/>
      </c>
      <c r="H30" s="26" t="str">
        <f>IF(OR(NOT(ISNUMBER($D30)),NOT(ISNUMBER($E30)),H$14=""),"",IF(AND(H$14&gt;=$D30,H$14&lt;=$E30),"■",""))</f>
        <v/>
      </c>
      <c r="I30" s="26" t="str">
        <f>IF(OR(NOT(ISNUMBER($D30)),NOT(ISNUMBER($E30)),I$14=""),"",IF(AND(I$14&gt;=$D30,I$14&lt;=$E30),"■",""))</f>
        <v/>
      </c>
      <c r="J30" s="26" t="str">
        <f>IF(OR(NOT(ISNUMBER($D30)),NOT(ISNUMBER($E30)),J$14=""),"",IF(AND(J$14&gt;=$D30,J$14&lt;=$E30),"■",""))</f>
        <v/>
      </c>
      <c r="K30" s="26" t="str">
        <f>IF(OR(NOT(ISNUMBER($D30)),NOT(ISNUMBER($E30)),K$14=""),"",IF(AND(K$14&gt;=$D30,K$14&lt;=$E30),"■",""))</f>
        <v/>
      </c>
      <c r="L30" s="26" t="str">
        <f>IF(OR(NOT(ISNUMBER($D30)),NOT(ISNUMBER($E30)),L$14=""),"",IF(AND(L$14&gt;=$D30,L$14&lt;=$E30),"■",""))</f>
        <v/>
      </c>
      <c r="M30" s="26" t="str">
        <f>IF(OR(NOT(ISNUMBER($D30)),NOT(ISNUMBER($E30)),M$14=""),"",IF(AND(M$14&gt;=$D30,M$14&lt;=$E30),"■",""))</f>
        <v/>
      </c>
      <c r="N30" s="27" t="str">
        <f>IF(OR(NOT(ISNUMBER($D30)),NOT(ISNUMBER($E30)),N$14=""),"",IF(AND(N$14&gt;=$D30,N$14&lt;=$E30),"■",""))</f>
        <v/>
      </c>
      <c r="O30" s="26" t="str">
        <f>IF(OR(NOT(ISNUMBER($D30)),NOT(ISNUMBER($E30)),O$14=""),"",IF(AND(O$14&gt;=$D30,O$14&lt;=$E30),"■",""))</f>
        <v/>
      </c>
      <c r="P30" s="26" t="str">
        <f>IF(OR(NOT(ISNUMBER($D30)),NOT(ISNUMBER($E30)),P$14=""),"",IF(AND(P$14&gt;=$D30,P$14&lt;=$E30),"■",""))</f>
        <v/>
      </c>
      <c r="Q30" s="26" t="str">
        <f>IF(OR(NOT(ISNUMBER($D30)),NOT(ISNUMBER($E30)),Q$14=""),"",IF(AND(Q$14&gt;=$D30,Q$14&lt;=$E30),"■",""))</f>
        <v/>
      </c>
      <c r="R30" s="26" t="str">
        <f>IF(OR(NOT(ISNUMBER($D30)),NOT(ISNUMBER($E30)),R$14=""),"",IF(AND(R$14&gt;=$D30,R$14&lt;=$E30),"■",""))</f>
        <v/>
      </c>
      <c r="S30" s="26" t="str">
        <f>IF(OR(NOT(ISNUMBER($D30)),NOT(ISNUMBER($E30)),S$14=""),"",IF(AND(S$14&gt;=$D30,S$14&lt;=$E30),"■",""))</f>
        <v/>
      </c>
      <c r="T30" s="26" t="str">
        <f>IF(OR(NOT(ISNUMBER($D30)),NOT(ISNUMBER($E30)),T$14=""),"",IF(AND(T$14&gt;=$D30,T$14&lt;=$E30),"■",""))</f>
        <v/>
      </c>
      <c r="U30" s="27" t="str">
        <f>IF(OR(NOT(ISNUMBER($D30)),NOT(ISNUMBER($E30)),U$14=""),"",IF(AND(U$14&gt;=$D30,U$14&lt;=$E30),"■",""))</f>
        <v/>
      </c>
      <c r="V30" s="26" t="str">
        <f>IF(OR(NOT(ISNUMBER($D30)),NOT(ISNUMBER($E30)),V$14=""),"",IF(AND(V$14&gt;=$D30,V$14&lt;=$E30),"■",""))</f>
        <v/>
      </c>
      <c r="W30" s="26" t="str">
        <f>IF(OR(NOT(ISNUMBER($D30)),NOT(ISNUMBER($E30)),W$14=""),"",IF(AND(W$14&gt;=$D30,W$14&lt;=$E30),"■",""))</f>
        <v/>
      </c>
      <c r="X30" s="26" t="str">
        <f>IF(OR(NOT(ISNUMBER($D30)),NOT(ISNUMBER($E30)),X$14=""),"",IF(AND(X$14&gt;=$D30,X$14&lt;=$E30),"■",""))</f>
        <v/>
      </c>
      <c r="Y30" s="26" t="str">
        <f>IF(OR(NOT(ISNUMBER($D30)),NOT(ISNUMBER($E30)),Y$14=""),"",IF(AND(Y$14&gt;=$D30,Y$14&lt;=$E30),"■",""))</f>
        <v/>
      </c>
      <c r="Z30" s="26" t="str">
        <f>IF(OR(NOT(ISNUMBER($D30)),NOT(ISNUMBER($E30)),Z$14=""),"",IF(AND(Z$14&gt;=$D30,Z$14&lt;=$E30),"■",""))</f>
        <v/>
      </c>
      <c r="AA30" s="26" t="str">
        <f>IF(OR(NOT(ISNUMBER($D30)),NOT(ISNUMBER($E30)),AA$14=""),"",IF(AND(AA$14&gt;=$D30,AA$14&lt;=$E30),"■",""))</f>
        <v/>
      </c>
      <c r="AB30" s="23"/>
      <c r="AC30" s="23"/>
    </row>
    <row r="31" ht="15" customHeight="1" spans="2:29" x14ac:dyDescent="0.25">
      <c r="B31" s="23"/>
      <c r="C31" s="23"/>
      <c r="D31" s="24"/>
      <c r="E31" s="24"/>
      <c r="F31" s="25" t="str">
        <f>IF(OR(NOT(ISNUMBER(D31)),NOT(ISNUMBER(E31))),"",IF(E31&lt;D31,"Check dates",E31-D31+1))</f>
        <v/>
      </c>
      <c r="G31" s="26" t="str">
        <f>IF(OR(NOT(ISNUMBER($D31)),NOT(ISNUMBER($E31)),G$14=""),"",IF(AND(G$14&gt;=$D31,G$14&lt;=$E31),"■",""))</f>
        <v/>
      </c>
      <c r="H31" s="26" t="str">
        <f>IF(OR(NOT(ISNUMBER($D31)),NOT(ISNUMBER($E31)),H$14=""),"",IF(AND(H$14&gt;=$D31,H$14&lt;=$E31),"■",""))</f>
        <v/>
      </c>
      <c r="I31" s="26" t="str">
        <f>IF(OR(NOT(ISNUMBER($D31)),NOT(ISNUMBER($E31)),I$14=""),"",IF(AND(I$14&gt;=$D31,I$14&lt;=$E31),"■",""))</f>
        <v/>
      </c>
      <c r="J31" s="26" t="str">
        <f>IF(OR(NOT(ISNUMBER($D31)),NOT(ISNUMBER($E31)),J$14=""),"",IF(AND(J$14&gt;=$D31,J$14&lt;=$E31),"■",""))</f>
        <v/>
      </c>
      <c r="K31" s="26" t="str">
        <f>IF(OR(NOT(ISNUMBER($D31)),NOT(ISNUMBER($E31)),K$14=""),"",IF(AND(K$14&gt;=$D31,K$14&lt;=$E31),"■",""))</f>
        <v/>
      </c>
      <c r="L31" s="26" t="str">
        <f>IF(OR(NOT(ISNUMBER($D31)),NOT(ISNUMBER($E31)),L$14=""),"",IF(AND(L$14&gt;=$D31,L$14&lt;=$E31),"■",""))</f>
        <v/>
      </c>
      <c r="M31" s="26" t="str">
        <f>IF(OR(NOT(ISNUMBER($D31)),NOT(ISNUMBER($E31)),M$14=""),"",IF(AND(M$14&gt;=$D31,M$14&lt;=$E31),"■",""))</f>
        <v/>
      </c>
      <c r="N31" s="27" t="str">
        <f>IF(OR(NOT(ISNUMBER($D31)),NOT(ISNUMBER($E31)),N$14=""),"",IF(AND(N$14&gt;=$D31,N$14&lt;=$E31),"■",""))</f>
        <v/>
      </c>
      <c r="O31" s="26" t="str">
        <f>IF(OR(NOT(ISNUMBER($D31)),NOT(ISNUMBER($E31)),O$14=""),"",IF(AND(O$14&gt;=$D31,O$14&lt;=$E31),"■",""))</f>
        <v/>
      </c>
      <c r="P31" s="26" t="str">
        <f>IF(OR(NOT(ISNUMBER($D31)),NOT(ISNUMBER($E31)),P$14=""),"",IF(AND(P$14&gt;=$D31,P$14&lt;=$E31),"■",""))</f>
        <v/>
      </c>
      <c r="Q31" s="26" t="str">
        <f>IF(OR(NOT(ISNUMBER($D31)),NOT(ISNUMBER($E31)),Q$14=""),"",IF(AND(Q$14&gt;=$D31,Q$14&lt;=$E31),"■",""))</f>
        <v/>
      </c>
      <c r="R31" s="26" t="str">
        <f>IF(OR(NOT(ISNUMBER($D31)),NOT(ISNUMBER($E31)),R$14=""),"",IF(AND(R$14&gt;=$D31,R$14&lt;=$E31),"■",""))</f>
        <v/>
      </c>
      <c r="S31" s="26" t="str">
        <f>IF(OR(NOT(ISNUMBER($D31)),NOT(ISNUMBER($E31)),S$14=""),"",IF(AND(S$14&gt;=$D31,S$14&lt;=$E31),"■",""))</f>
        <v/>
      </c>
      <c r="T31" s="26" t="str">
        <f>IF(OR(NOT(ISNUMBER($D31)),NOT(ISNUMBER($E31)),T$14=""),"",IF(AND(T$14&gt;=$D31,T$14&lt;=$E31),"■",""))</f>
        <v/>
      </c>
      <c r="U31" s="27" t="str">
        <f>IF(OR(NOT(ISNUMBER($D31)),NOT(ISNUMBER($E31)),U$14=""),"",IF(AND(U$14&gt;=$D31,U$14&lt;=$E31),"■",""))</f>
        <v/>
      </c>
      <c r="V31" s="26" t="str">
        <f>IF(OR(NOT(ISNUMBER($D31)),NOT(ISNUMBER($E31)),V$14=""),"",IF(AND(V$14&gt;=$D31,V$14&lt;=$E31),"■",""))</f>
        <v/>
      </c>
      <c r="W31" s="26" t="str">
        <f>IF(OR(NOT(ISNUMBER($D31)),NOT(ISNUMBER($E31)),W$14=""),"",IF(AND(W$14&gt;=$D31,W$14&lt;=$E31),"■",""))</f>
        <v/>
      </c>
      <c r="X31" s="26" t="str">
        <f>IF(OR(NOT(ISNUMBER($D31)),NOT(ISNUMBER($E31)),X$14=""),"",IF(AND(X$14&gt;=$D31,X$14&lt;=$E31),"■",""))</f>
        <v/>
      </c>
      <c r="Y31" s="26" t="str">
        <f>IF(OR(NOT(ISNUMBER($D31)),NOT(ISNUMBER($E31)),Y$14=""),"",IF(AND(Y$14&gt;=$D31,Y$14&lt;=$E31),"■",""))</f>
        <v/>
      </c>
      <c r="Z31" s="26" t="str">
        <f>IF(OR(NOT(ISNUMBER($D31)),NOT(ISNUMBER($E31)),Z$14=""),"",IF(AND(Z$14&gt;=$D31,Z$14&lt;=$E31),"■",""))</f>
        <v/>
      </c>
      <c r="AA31" s="26" t="str">
        <f>IF(OR(NOT(ISNUMBER($D31)),NOT(ISNUMBER($E31)),AA$14=""),"",IF(AND(AA$14&gt;=$D31,AA$14&lt;=$E31),"■",""))</f>
        <v/>
      </c>
      <c r="AB31" s="23"/>
      <c r="AC31" s="23"/>
    </row>
    <row r="32" ht="15" customHeight="1" spans="2:29" x14ac:dyDescent="0.25">
      <c r="B32" s="23"/>
      <c r="C32" s="23"/>
      <c r="D32" s="24"/>
      <c r="E32" s="24"/>
      <c r="F32" s="25" t="str">
        <f>IF(OR(NOT(ISNUMBER(D32)),NOT(ISNUMBER(E32))),"",IF(E32&lt;D32,"Check dates",E32-D32+1))</f>
        <v/>
      </c>
      <c r="G32" s="26" t="str">
        <f>IF(OR(NOT(ISNUMBER($D32)),NOT(ISNUMBER($E32)),G$14=""),"",IF(AND(G$14&gt;=$D32,G$14&lt;=$E32),"■",""))</f>
        <v/>
      </c>
      <c r="H32" s="26" t="str">
        <f>IF(OR(NOT(ISNUMBER($D32)),NOT(ISNUMBER($E32)),H$14=""),"",IF(AND(H$14&gt;=$D32,H$14&lt;=$E32),"■",""))</f>
        <v/>
      </c>
      <c r="I32" s="26" t="str">
        <f>IF(OR(NOT(ISNUMBER($D32)),NOT(ISNUMBER($E32)),I$14=""),"",IF(AND(I$14&gt;=$D32,I$14&lt;=$E32),"■",""))</f>
        <v/>
      </c>
      <c r="J32" s="26" t="str">
        <f>IF(OR(NOT(ISNUMBER($D32)),NOT(ISNUMBER($E32)),J$14=""),"",IF(AND(J$14&gt;=$D32,J$14&lt;=$E32),"■",""))</f>
        <v/>
      </c>
      <c r="K32" s="26" t="str">
        <f>IF(OR(NOT(ISNUMBER($D32)),NOT(ISNUMBER($E32)),K$14=""),"",IF(AND(K$14&gt;=$D32,K$14&lt;=$E32),"■",""))</f>
        <v/>
      </c>
      <c r="L32" s="26" t="str">
        <f>IF(OR(NOT(ISNUMBER($D32)),NOT(ISNUMBER($E32)),L$14=""),"",IF(AND(L$14&gt;=$D32,L$14&lt;=$E32),"■",""))</f>
        <v/>
      </c>
      <c r="M32" s="26" t="str">
        <f>IF(OR(NOT(ISNUMBER($D32)),NOT(ISNUMBER($E32)),M$14=""),"",IF(AND(M$14&gt;=$D32,M$14&lt;=$E32),"■",""))</f>
        <v/>
      </c>
      <c r="N32" s="27" t="str">
        <f>IF(OR(NOT(ISNUMBER($D32)),NOT(ISNUMBER($E32)),N$14=""),"",IF(AND(N$14&gt;=$D32,N$14&lt;=$E32),"■",""))</f>
        <v/>
      </c>
      <c r="O32" s="26" t="str">
        <f>IF(OR(NOT(ISNUMBER($D32)),NOT(ISNUMBER($E32)),O$14=""),"",IF(AND(O$14&gt;=$D32,O$14&lt;=$E32),"■",""))</f>
        <v/>
      </c>
      <c r="P32" s="26" t="str">
        <f>IF(OR(NOT(ISNUMBER($D32)),NOT(ISNUMBER($E32)),P$14=""),"",IF(AND(P$14&gt;=$D32,P$14&lt;=$E32),"■",""))</f>
        <v/>
      </c>
      <c r="Q32" s="26" t="str">
        <f>IF(OR(NOT(ISNUMBER($D32)),NOT(ISNUMBER($E32)),Q$14=""),"",IF(AND(Q$14&gt;=$D32,Q$14&lt;=$E32),"■",""))</f>
        <v/>
      </c>
      <c r="R32" s="26" t="str">
        <f>IF(OR(NOT(ISNUMBER($D32)),NOT(ISNUMBER($E32)),R$14=""),"",IF(AND(R$14&gt;=$D32,R$14&lt;=$E32),"■",""))</f>
        <v/>
      </c>
      <c r="S32" s="26" t="str">
        <f>IF(OR(NOT(ISNUMBER($D32)),NOT(ISNUMBER($E32)),S$14=""),"",IF(AND(S$14&gt;=$D32,S$14&lt;=$E32),"■",""))</f>
        <v/>
      </c>
      <c r="T32" s="26" t="str">
        <f>IF(OR(NOT(ISNUMBER($D32)),NOT(ISNUMBER($E32)),T$14=""),"",IF(AND(T$14&gt;=$D32,T$14&lt;=$E32),"■",""))</f>
        <v/>
      </c>
      <c r="U32" s="27" t="str">
        <f>IF(OR(NOT(ISNUMBER($D32)),NOT(ISNUMBER($E32)),U$14=""),"",IF(AND(U$14&gt;=$D32,U$14&lt;=$E32),"■",""))</f>
        <v/>
      </c>
      <c r="V32" s="26" t="str">
        <f>IF(OR(NOT(ISNUMBER($D32)),NOT(ISNUMBER($E32)),V$14=""),"",IF(AND(V$14&gt;=$D32,V$14&lt;=$E32),"■",""))</f>
        <v/>
      </c>
      <c r="W32" s="26" t="str">
        <f>IF(OR(NOT(ISNUMBER($D32)),NOT(ISNUMBER($E32)),W$14=""),"",IF(AND(W$14&gt;=$D32,W$14&lt;=$E32),"■",""))</f>
        <v/>
      </c>
      <c r="X32" s="26" t="str">
        <f>IF(OR(NOT(ISNUMBER($D32)),NOT(ISNUMBER($E32)),X$14=""),"",IF(AND(X$14&gt;=$D32,X$14&lt;=$E32),"■",""))</f>
        <v/>
      </c>
      <c r="Y32" s="26" t="str">
        <f>IF(OR(NOT(ISNUMBER($D32)),NOT(ISNUMBER($E32)),Y$14=""),"",IF(AND(Y$14&gt;=$D32,Y$14&lt;=$E32),"■",""))</f>
        <v/>
      </c>
      <c r="Z32" s="26" t="str">
        <f>IF(OR(NOT(ISNUMBER($D32)),NOT(ISNUMBER($E32)),Z$14=""),"",IF(AND(Z$14&gt;=$D32,Z$14&lt;=$E32),"■",""))</f>
        <v/>
      </c>
      <c r="AA32" s="26" t="str">
        <f>IF(OR(NOT(ISNUMBER($D32)),NOT(ISNUMBER($E32)),AA$14=""),"",IF(AND(AA$14&gt;=$D32,AA$14&lt;=$E32),"■",""))</f>
        <v/>
      </c>
      <c r="AB32" s="23"/>
      <c r="AC32" s="23"/>
    </row>
    <row r="33" ht="15" customHeight="1" spans="2:29" x14ac:dyDescent="0.25">
      <c r="B33" s="23"/>
      <c r="C33" s="23"/>
      <c r="D33" s="24"/>
      <c r="E33" s="24"/>
      <c r="F33" s="25" t="str">
        <f>IF(OR(NOT(ISNUMBER(D33)),NOT(ISNUMBER(E33))),"",IF(E33&lt;D33,"Check dates",E33-D33+1))</f>
        <v/>
      </c>
      <c r="G33" s="26" t="str">
        <f>IF(OR(NOT(ISNUMBER($D33)),NOT(ISNUMBER($E33)),G$14=""),"",IF(AND(G$14&gt;=$D33,G$14&lt;=$E33),"■",""))</f>
        <v/>
      </c>
      <c r="H33" s="26" t="str">
        <f>IF(OR(NOT(ISNUMBER($D33)),NOT(ISNUMBER($E33)),H$14=""),"",IF(AND(H$14&gt;=$D33,H$14&lt;=$E33),"■",""))</f>
        <v/>
      </c>
      <c r="I33" s="26" t="str">
        <f>IF(OR(NOT(ISNUMBER($D33)),NOT(ISNUMBER($E33)),I$14=""),"",IF(AND(I$14&gt;=$D33,I$14&lt;=$E33),"■",""))</f>
        <v/>
      </c>
      <c r="J33" s="26" t="str">
        <f>IF(OR(NOT(ISNUMBER($D33)),NOT(ISNUMBER($E33)),J$14=""),"",IF(AND(J$14&gt;=$D33,J$14&lt;=$E33),"■",""))</f>
        <v/>
      </c>
      <c r="K33" s="26" t="str">
        <f>IF(OR(NOT(ISNUMBER($D33)),NOT(ISNUMBER($E33)),K$14=""),"",IF(AND(K$14&gt;=$D33,K$14&lt;=$E33),"■",""))</f>
        <v/>
      </c>
      <c r="L33" s="26" t="str">
        <f>IF(OR(NOT(ISNUMBER($D33)),NOT(ISNUMBER($E33)),L$14=""),"",IF(AND(L$14&gt;=$D33,L$14&lt;=$E33),"■",""))</f>
        <v/>
      </c>
      <c r="M33" s="26" t="str">
        <f>IF(OR(NOT(ISNUMBER($D33)),NOT(ISNUMBER($E33)),M$14=""),"",IF(AND(M$14&gt;=$D33,M$14&lt;=$E33),"■",""))</f>
        <v/>
      </c>
      <c r="N33" s="27" t="str">
        <f>IF(OR(NOT(ISNUMBER($D33)),NOT(ISNUMBER($E33)),N$14=""),"",IF(AND(N$14&gt;=$D33,N$14&lt;=$E33),"■",""))</f>
        <v/>
      </c>
      <c r="O33" s="26" t="str">
        <f>IF(OR(NOT(ISNUMBER($D33)),NOT(ISNUMBER($E33)),O$14=""),"",IF(AND(O$14&gt;=$D33,O$14&lt;=$E33),"■",""))</f>
        <v/>
      </c>
      <c r="P33" s="26" t="str">
        <f>IF(OR(NOT(ISNUMBER($D33)),NOT(ISNUMBER($E33)),P$14=""),"",IF(AND(P$14&gt;=$D33,P$14&lt;=$E33),"■",""))</f>
        <v/>
      </c>
      <c r="Q33" s="26" t="str">
        <f>IF(OR(NOT(ISNUMBER($D33)),NOT(ISNUMBER($E33)),Q$14=""),"",IF(AND(Q$14&gt;=$D33,Q$14&lt;=$E33),"■",""))</f>
        <v/>
      </c>
      <c r="R33" s="26" t="str">
        <f>IF(OR(NOT(ISNUMBER($D33)),NOT(ISNUMBER($E33)),R$14=""),"",IF(AND(R$14&gt;=$D33,R$14&lt;=$E33),"■",""))</f>
        <v/>
      </c>
      <c r="S33" s="26" t="str">
        <f>IF(OR(NOT(ISNUMBER($D33)),NOT(ISNUMBER($E33)),S$14=""),"",IF(AND(S$14&gt;=$D33,S$14&lt;=$E33),"■",""))</f>
        <v/>
      </c>
      <c r="T33" s="26" t="str">
        <f>IF(OR(NOT(ISNUMBER($D33)),NOT(ISNUMBER($E33)),T$14=""),"",IF(AND(T$14&gt;=$D33,T$14&lt;=$E33),"■",""))</f>
        <v/>
      </c>
      <c r="U33" s="27" t="str">
        <f>IF(OR(NOT(ISNUMBER($D33)),NOT(ISNUMBER($E33)),U$14=""),"",IF(AND(U$14&gt;=$D33,U$14&lt;=$E33),"■",""))</f>
        <v/>
      </c>
      <c r="V33" s="26" t="str">
        <f>IF(OR(NOT(ISNUMBER($D33)),NOT(ISNUMBER($E33)),V$14=""),"",IF(AND(V$14&gt;=$D33,V$14&lt;=$E33),"■",""))</f>
        <v/>
      </c>
      <c r="W33" s="26" t="str">
        <f>IF(OR(NOT(ISNUMBER($D33)),NOT(ISNUMBER($E33)),W$14=""),"",IF(AND(W$14&gt;=$D33,W$14&lt;=$E33),"■",""))</f>
        <v/>
      </c>
      <c r="X33" s="26" t="str">
        <f>IF(OR(NOT(ISNUMBER($D33)),NOT(ISNUMBER($E33)),X$14=""),"",IF(AND(X$14&gt;=$D33,X$14&lt;=$E33),"■",""))</f>
        <v/>
      </c>
      <c r="Y33" s="26" t="str">
        <f>IF(OR(NOT(ISNUMBER($D33)),NOT(ISNUMBER($E33)),Y$14=""),"",IF(AND(Y$14&gt;=$D33,Y$14&lt;=$E33),"■",""))</f>
        <v/>
      </c>
      <c r="Z33" s="26" t="str">
        <f>IF(OR(NOT(ISNUMBER($D33)),NOT(ISNUMBER($E33)),Z$14=""),"",IF(AND(Z$14&gt;=$D33,Z$14&lt;=$E33),"■",""))</f>
        <v/>
      </c>
      <c r="AA33" s="26" t="str">
        <f>IF(OR(NOT(ISNUMBER($D33)),NOT(ISNUMBER($E33)),AA$14=""),"",IF(AND(AA$14&gt;=$D33,AA$14&lt;=$E33),"■",""))</f>
        <v/>
      </c>
      <c r="AB33" s="23"/>
      <c r="AC33" s="23"/>
    </row>
    <row r="34" ht="15" customHeight="1" spans="2:29" x14ac:dyDescent="0.25">
      <c r="B34" s="23"/>
      <c r="C34" s="23"/>
      <c r="D34" s="24"/>
      <c r="E34" s="24"/>
      <c r="F34" s="25" t="str">
        <f>IF(OR(NOT(ISNUMBER(D34)),NOT(ISNUMBER(E34))),"",IF(E34&lt;D34,"Check dates",E34-D34+1))</f>
        <v/>
      </c>
      <c r="G34" s="26" t="str">
        <f>IF(OR(NOT(ISNUMBER($D34)),NOT(ISNUMBER($E34)),G$14=""),"",IF(AND(G$14&gt;=$D34,G$14&lt;=$E34),"■",""))</f>
        <v/>
      </c>
      <c r="H34" s="26" t="str">
        <f>IF(OR(NOT(ISNUMBER($D34)),NOT(ISNUMBER($E34)),H$14=""),"",IF(AND(H$14&gt;=$D34,H$14&lt;=$E34),"■",""))</f>
        <v/>
      </c>
      <c r="I34" s="26" t="str">
        <f>IF(OR(NOT(ISNUMBER($D34)),NOT(ISNUMBER($E34)),I$14=""),"",IF(AND(I$14&gt;=$D34,I$14&lt;=$E34),"■",""))</f>
        <v/>
      </c>
      <c r="J34" s="26" t="str">
        <f>IF(OR(NOT(ISNUMBER($D34)),NOT(ISNUMBER($E34)),J$14=""),"",IF(AND(J$14&gt;=$D34,J$14&lt;=$E34),"■",""))</f>
        <v/>
      </c>
      <c r="K34" s="26" t="str">
        <f>IF(OR(NOT(ISNUMBER($D34)),NOT(ISNUMBER($E34)),K$14=""),"",IF(AND(K$14&gt;=$D34,K$14&lt;=$E34),"■",""))</f>
        <v/>
      </c>
      <c r="L34" s="26" t="str">
        <f>IF(OR(NOT(ISNUMBER($D34)),NOT(ISNUMBER($E34)),L$14=""),"",IF(AND(L$14&gt;=$D34,L$14&lt;=$E34),"■",""))</f>
        <v/>
      </c>
      <c r="M34" s="26" t="str">
        <f>IF(OR(NOT(ISNUMBER($D34)),NOT(ISNUMBER($E34)),M$14=""),"",IF(AND(M$14&gt;=$D34,M$14&lt;=$E34),"■",""))</f>
        <v/>
      </c>
      <c r="N34" s="27" t="str">
        <f>IF(OR(NOT(ISNUMBER($D34)),NOT(ISNUMBER($E34)),N$14=""),"",IF(AND(N$14&gt;=$D34,N$14&lt;=$E34),"■",""))</f>
        <v/>
      </c>
      <c r="O34" s="26" t="str">
        <f>IF(OR(NOT(ISNUMBER($D34)),NOT(ISNUMBER($E34)),O$14=""),"",IF(AND(O$14&gt;=$D34,O$14&lt;=$E34),"■",""))</f>
        <v/>
      </c>
      <c r="P34" s="26" t="str">
        <f>IF(OR(NOT(ISNUMBER($D34)),NOT(ISNUMBER($E34)),P$14=""),"",IF(AND(P$14&gt;=$D34,P$14&lt;=$E34),"■",""))</f>
        <v/>
      </c>
      <c r="Q34" s="26" t="str">
        <f>IF(OR(NOT(ISNUMBER($D34)),NOT(ISNUMBER($E34)),Q$14=""),"",IF(AND(Q$14&gt;=$D34,Q$14&lt;=$E34),"■",""))</f>
        <v/>
      </c>
      <c r="R34" s="26" t="str">
        <f>IF(OR(NOT(ISNUMBER($D34)),NOT(ISNUMBER($E34)),R$14=""),"",IF(AND(R$14&gt;=$D34,R$14&lt;=$E34),"■",""))</f>
        <v/>
      </c>
      <c r="S34" s="26" t="str">
        <f>IF(OR(NOT(ISNUMBER($D34)),NOT(ISNUMBER($E34)),S$14=""),"",IF(AND(S$14&gt;=$D34,S$14&lt;=$E34),"■",""))</f>
        <v/>
      </c>
      <c r="T34" s="26" t="str">
        <f>IF(OR(NOT(ISNUMBER($D34)),NOT(ISNUMBER($E34)),T$14=""),"",IF(AND(T$14&gt;=$D34,T$14&lt;=$E34),"■",""))</f>
        <v/>
      </c>
      <c r="U34" s="27" t="str">
        <f>IF(OR(NOT(ISNUMBER($D34)),NOT(ISNUMBER($E34)),U$14=""),"",IF(AND(U$14&gt;=$D34,U$14&lt;=$E34),"■",""))</f>
        <v/>
      </c>
      <c r="V34" s="26" t="str">
        <f>IF(OR(NOT(ISNUMBER($D34)),NOT(ISNUMBER($E34)),V$14=""),"",IF(AND(V$14&gt;=$D34,V$14&lt;=$E34),"■",""))</f>
        <v/>
      </c>
      <c r="W34" s="26" t="str">
        <f>IF(OR(NOT(ISNUMBER($D34)),NOT(ISNUMBER($E34)),W$14=""),"",IF(AND(W$14&gt;=$D34,W$14&lt;=$E34),"■",""))</f>
        <v/>
      </c>
      <c r="X34" s="26" t="str">
        <f>IF(OR(NOT(ISNUMBER($D34)),NOT(ISNUMBER($E34)),X$14=""),"",IF(AND(X$14&gt;=$D34,X$14&lt;=$E34),"■",""))</f>
        <v/>
      </c>
      <c r="Y34" s="26" t="str">
        <f>IF(OR(NOT(ISNUMBER($D34)),NOT(ISNUMBER($E34)),Y$14=""),"",IF(AND(Y$14&gt;=$D34,Y$14&lt;=$E34),"■",""))</f>
        <v/>
      </c>
      <c r="Z34" s="26" t="str">
        <f>IF(OR(NOT(ISNUMBER($D34)),NOT(ISNUMBER($E34)),Z$14=""),"",IF(AND(Z$14&gt;=$D34,Z$14&lt;=$E34),"■",""))</f>
        <v/>
      </c>
      <c r="AA34" s="26" t="str">
        <f>IF(OR(NOT(ISNUMBER($D34)),NOT(ISNUMBER($E34)),AA$14=""),"",IF(AND(AA$14&gt;=$D34,AA$14&lt;=$E34),"■",""))</f>
        <v/>
      </c>
      <c r="AB34" s="23"/>
      <c r="AC34" s="23"/>
    </row>
    <row r="35" ht="15" customHeight="1" spans="2:29" x14ac:dyDescent="0.25">
      <c r="B35" s="23"/>
      <c r="C35" s="23"/>
      <c r="D35" s="24"/>
      <c r="E35" s="24"/>
      <c r="F35" s="25" t="str">
        <f>IF(OR(NOT(ISNUMBER(D35)),NOT(ISNUMBER(E35))),"",IF(E35&lt;D35,"Check dates",E35-D35+1))</f>
        <v/>
      </c>
      <c r="G35" s="26" t="str">
        <f>IF(OR(NOT(ISNUMBER($D35)),NOT(ISNUMBER($E35)),G$14=""),"",IF(AND(G$14&gt;=$D35,G$14&lt;=$E35),"■",""))</f>
        <v/>
      </c>
      <c r="H35" s="26" t="str">
        <f>IF(OR(NOT(ISNUMBER($D35)),NOT(ISNUMBER($E35)),H$14=""),"",IF(AND(H$14&gt;=$D35,H$14&lt;=$E35),"■",""))</f>
        <v/>
      </c>
      <c r="I35" s="26" t="str">
        <f>IF(OR(NOT(ISNUMBER($D35)),NOT(ISNUMBER($E35)),I$14=""),"",IF(AND(I$14&gt;=$D35,I$14&lt;=$E35),"■",""))</f>
        <v/>
      </c>
      <c r="J35" s="26" t="str">
        <f>IF(OR(NOT(ISNUMBER($D35)),NOT(ISNUMBER($E35)),J$14=""),"",IF(AND(J$14&gt;=$D35,J$14&lt;=$E35),"■",""))</f>
        <v/>
      </c>
      <c r="K35" s="26" t="str">
        <f>IF(OR(NOT(ISNUMBER($D35)),NOT(ISNUMBER($E35)),K$14=""),"",IF(AND(K$14&gt;=$D35,K$14&lt;=$E35),"■",""))</f>
        <v/>
      </c>
      <c r="L35" s="26" t="str">
        <f>IF(OR(NOT(ISNUMBER($D35)),NOT(ISNUMBER($E35)),L$14=""),"",IF(AND(L$14&gt;=$D35,L$14&lt;=$E35),"■",""))</f>
        <v/>
      </c>
      <c r="M35" s="26" t="str">
        <f>IF(OR(NOT(ISNUMBER($D35)),NOT(ISNUMBER($E35)),M$14=""),"",IF(AND(M$14&gt;=$D35,M$14&lt;=$E35),"■",""))</f>
        <v/>
      </c>
      <c r="N35" s="27" t="str">
        <f>IF(OR(NOT(ISNUMBER($D35)),NOT(ISNUMBER($E35)),N$14=""),"",IF(AND(N$14&gt;=$D35,N$14&lt;=$E35),"■",""))</f>
        <v/>
      </c>
      <c r="O35" s="26" t="str">
        <f>IF(OR(NOT(ISNUMBER($D35)),NOT(ISNUMBER($E35)),O$14=""),"",IF(AND(O$14&gt;=$D35,O$14&lt;=$E35),"■",""))</f>
        <v/>
      </c>
      <c r="P35" s="26" t="str">
        <f>IF(OR(NOT(ISNUMBER($D35)),NOT(ISNUMBER($E35)),P$14=""),"",IF(AND(P$14&gt;=$D35,P$14&lt;=$E35),"■",""))</f>
        <v/>
      </c>
      <c r="Q35" s="26" t="str">
        <f>IF(OR(NOT(ISNUMBER($D35)),NOT(ISNUMBER($E35)),Q$14=""),"",IF(AND(Q$14&gt;=$D35,Q$14&lt;=$E35),"■",""))</f>
        <v/>
      </c>
      <c r="R35" s="26" t="str">
        <f>IF(OR(NOT(ISNUMBER($D35)),NOT(ISNUMBER($E35)),R$14=""),"",IF(AND(R$14&gt;=$D35,R$14&lt;=$E35),"■",""))</f>
        <v/>
      </c>
      <c r="S35" s="26" t="str">
        <f>IF(OR(NOT(ISNUMBER($D35)),NOT(ISNUMBER($E35)),S$14=""),"",IF(AND(S$14&gt;=$D35,S$14&lt;=$E35),"■",""))</f>
        <v/>
      </c>
      <c r="T35" s="26" t="str">
        <f>IF(OR(NOT(ISNUMBER($D35)),NOT(ISNUMBER($E35)),T$14=""),"",IF(AND(T$14&gt;=$D35,T$14&lt;=$E35),"■",""))</f>
        <v/>
      </c>
      <c r="U35" s="27" t="str">
        <f>IF(OR(NOT(ISNUMBER($D35)),NOT(ISNUMBER($E35)),U$14=""),"",IF(AND(U$14&gt;=$D35,U$14&lt;=$E35),"■",""))</f>
        <v/>
      </c>
      <c r="V35" s="26" t="str">
        <f>IF(OR(NOT(ISNUMBER($D35)),NOT(ISNUMBER($E35)),V$14=""),"",IF(AND(V$14&gt;=$D35,V$14&lt;=$E35),"■",""))</f>
        <v/>
      </c>
      <c r="W35" s="26" t="str">
        <f>IF(OR(NOT(ISNUMBER($D35)),NOT(ISNUMBER($E35)),W$14=""),"",IF(AND(W$14&gt;=$D35,W$14&lt;=$E35),"■",""))</f>
        <v/>
      </c>
      <c r="X35" s="26" t="str">
        <f>IF(OR(NOT(ISNUMBER($D35)),NOT(ISNUMBER($E35)),X$14=""),"",IF(AND(X$14&gt;=$D35,X$14&lt;=$E35),"■",""))</f>
        <v/>
      </c>
      <c r="Y35" s="26" t="str">
        <f>IF(OR(NOT(ISNUMBER($D35)),NOT(ISNUMBER($E35)),Y$14=""),"",IF(AND(Y$14&gt;=$D35,Y$14&lt;=$E35),"■",""))</f>
        <v/>
      </c>
      <c r="Z35" s="26" t="str">
        <f>IF(OR(NOT(ISNUMBER($D35)),NOT(ISNUMBER($E35)),Z$14=""),"",IF(AND(Z$14&gt;=$D35,Z$14&lt;=$E35),"■",""))</f>
        <v/>
      </c>
      <c r="AA35" s="26" t="str">
        <f>IF(OR(NOT(ISNUMBER($D35)),NOT(ISNUMBER($E35)),AA$14=""),"",IF(AND(AA$14&gt;=$D35,AA$14&lt;=$E35),"■",""))</f>
        <v/>
      </c>
      <c r="AB35" s="23"/>
      <c r="AC35" s="23"/>
    </row>
    <row r="36" ht="15" customHeight="1" spans="2:29" x14ac:dyDescent="0.25">
      <c r="B36" s="23"/>
      <c r="C36" s="23"/>
      <c r="D36" s="24"/>
      <c r="E36" s="24"/>
      <c r="F36" s="25" t="str">
        <f>IF(OR(NOT(ISNUMBER(D36)),NOT(ISNUMBER(E36))),"",IF(E36&lt;D36,"Check dates",E36-D36+1))</f>
        <v/>
      </c>
      <c r="G36" s="26" t="str">
        <f>IF(OR(NOT(ISNUMBER($D36)),NOT(ISNUMBER($E36)),G$14=""),"",IF(AND(G$14&gt;=$D36,G$14&lt;=$E36),"■",""))</f>
        <v/>
      </c>
      <c r="H36" s="26" t="str">
        <f>IF(OR(NOT(ISNUMBER($D36)),NOT(ISNUMBER($E36)),H$14=""),"",IF(AND(H$14&gt;=$D36,H$14&lt;=$E36),"■",""))</f>
        <v/>
      </c>
      <c r="I36" s="26" t="str">
        <f>IF(OR(NOT(ISNUMBER($D36)),NOT(ISNUMBER($E36)),I$14=""),"",IF(AND(I$14&gt;=$D36,I$14&lt;=$E36),"■",""))</f>
        <v/>
      </c>
      <c r="J36" s="26" t="str">
        <f>IF(OR(NOT(ISNUMBER($D36)),NOT(ISNUMBER($E36)),J$14=""),"",IF(AND(J$14&gt;=$D36,J$14&lt;=$E36),"■",""))</f>
        <v/>
      </c>
      <c r="K36" s="26" t="str">
        <f>IF(OR(NOT(ISNUMBER($D36)),NOT(ISNUMBER($E36)),K$14=""),"",IF(AND(K$14&gt;=$D36,K$14&lt;=$E36),"■",""))</f>
        <v/>
      </c>
      <c r="L36" s="26" t="str">
        <f>IF(OR(NOT(ISNUMBER($D36)),NOT(ISNUMBER($E36)),L$14=""),"",IF(AND(L$14&gt;=$D36,L$14&lt;=$E36),"■",""))</f>
        <v/>
      </c>
      <c r="M36" s="26" t="str">
        <f>IF(OR(NOT(ISNUMBER($D36)),NOT(ISNUMBER($E36)),M$14=""),"",IF(AND(M$14&gt;=$D36,M$14&lt;=$E36),"■",""))</f>
        <v/>
      </c>
      <c r="N36" s="27" t="str">
        <f>IF(OR(NOT(ISNUMBER($D36)),NOT(ISNUMBER($E36)),N$14=""),"",IF(AND(N$14&gt;=$D36,N$14&lt;=$E36),"■",""))</f>
        <v/>
      </c>
      <c r="O36" s="26" t="str">
        <f>IF(OR(NOT(ISNUMBER($D36)),NOT(ISNUMBER($E36)),O$14=""),"",IF(AND(O$14&gt;=$D36,O$14&lt;=$E36),"■",""))</f>
        <v/>
      </c>
      <c r="P36" s="26" t="str">
        <f>IF(OR(NOT(ISNUMBER($D36)),NOT(ISNUMBER($E36)),P$14=""),"",IF(AND(P$14&gt;=$D36,P$14&lt;=$E36),"■",""))</f>
        <v/>
      </c>
      <c r="Q36" s="26" t="str">
        <f>IF(OR(NOT(ISNUMBER($D36)),NOT(ISNUMBER($E36)),Q$14=""),"",IF(AND(Q$14&gt;=$D36,Q$14&lt;=$E36),"■",""))</f>
        <v/>
      </c>
      <c r="R36" s="26" t="str">
        <f>IF(OR(NOT(ISNUMBER($D36)),NOT(ISNUMBER($E36)),R$14=""),"",IF(AND(R$14&gt;=$D36,R$14&lt;=$E36),"■",""))</f>
        <v/>
      </c>
      <c r="S36" s="26" t="str">
        <f>IF(OR(NOT(ISNUMBER($D36)),NOT(ISNUMBER($E36)),S$14=""),"",IF(AND(S$14&gt;=$D36,S$14&lt;=$E36),"■",""))</f>
        <v/>
      </c>
      <c r="T36" s="26" t="str">
        <f>IF(OR(NOT(ISNUMBER($D36)),NOT(ISNUMBER($E36)),T$14=""),"",IF(AND(T$14&gt;=$D36,T$14&lt;=$E36),"■",""))</f>
        <v/>
      </c>
      <c r="U36" s="27" t="str">
        <f>IF(OR(NOT(ISNUMBER($D36)),NOT(ISNUMBER($E36)),U$14=""),"",IF(AND(U$14&gt;=$D36,U$14&lt;=$E36),"■",""))</f>
        <v/>
      </c>
      <c r="V36" s="26" t="str">
        <f>IF(OR(NOT(ISNUMBER($D36)),NOT(ISNUMBER($E36)),V$14=""),"",IF(AND(V$14&gt;=$D36,V$14&lt;=$E36),"■",""))</f>
        <v/>
      </c>
      <c r="W36" s="26" t="str">
        <f>IF(OR(NOT(ISNUMBER($D36)),NOT(ISNUMBER($E36)),W$14=""),"",IF(AND(W$14&gt;=$D36,W$14&lt;=$E36),"■",""))</f>
        <v/>
      </c>
      <c r="X36" s="26" t="str">
        <f>IF(OR(NOT(ISNUMBER($D36)),NOT(ISNUMBER($E36)),X$14=""),"",IF(AND(X$14&gt;=$D36,X$14&lt;=$E36),"■",""))</f>
        <v/>
      </c>
      <c r="Y36" s="26" t="str">
        <f>IF(OR(NOT(ISNUMBER($D36)),NOT(ISNUMBER($E36)),Y$14=""),"",IF(AND(Y$14&gt;=$D36,Y$14&lt;=$E36),"■",""))</f>
        <v/>
      </c>
      <c r="Z36" s="26" t="str">
        <f>IF(OR(NOT(ISNUMBER($D36)),NOT(ISNUMBER($E36)),Z$14=""),"",IF(AND(Z$14&gt;=$D36,Z$14&lt;=$E36),"■",""))</f>
        <v/>
      </c>
      <c r="AA36" s="26" t="str">
        <f>IF(OR(NOT(ISNUMBER($D36)),NOT(ISNUMBER($E36)),AA$14=""),"",IF(AND(AA$14&gt;=$D36,AA$14&lt;=$E36),"■",""))</f>
        <v/>
      </c>
      <c r="AB36" s="23"/>
      <c r="AC36" s="23"/>
    </row>
    <row r="37" ht="15" customHeight="1" spans="2:29" x14ac:dyDescent="0.25">
      <c r="B37" s="23"/>
      <c r="C37" s="23"/>
      <c r="D37" s="24"/>
      <c r="E37" s="24"/>
      <c r="F37" s="25" t="str">
        <f>IF(OR(NOT(ISNUMBER(D37)),NOT(ISNUMBER(E37))),"",IF(E37&lt;D37,"Check dates",E37-D37+1))</f>
        <v/>
      </c>
      <c r="G37" s="26" t="str">
        <f>IF(OR(NOT(ISNUMBER($D37)),NOT(ISNUMBER($E37)),G$14=""),"",IF(AND(G$14&gt;=$D37,G$14&lt;=$E37),"■",""))</f>
        <v/>
      </c>
      <c r="H37" s="26" t="str">
        <f>IF(OR(NOT(ISNUMBER($D37)),NOT(ISNUMBER($E37)),H$14=""),"",IF(AND(H$14&gt;=$D37,H$14&lt;=$E37),"■",""))</f>
        <v/>
      </c>
      <c r="I37" s="26" t="str">
        <f>IF(OR(NOT(ISNUMBER($D37)),NOT(ISNUMBER($E37)),I$14=""),"",IF(AND(I$14&gt;=$D37,I$14&lt;=$E37),"■",""))</f>
        <v/>
      </c>
      <c r="J37" s="26" t="str">
        <f>IF(OR(NOT(ISNUMBER($D37)),NOT(ISNUMBER($E37)),J$14=""),"",IF(AND(J$14&gt;=$D37,J$14&lt;=$E37),"■",""))</f>
        <v/>
      </c>
      <c r="K37" s="26" t="str">
        <f>IF(OR(NOT(ISNUMBER($D37)),NOT(ISNUMBER($E37)),K$14=""),"",IF(AND(K$14&gt;=$D37,K$14&lt;=$E37),"■",""))</f>
        <v/>
      </c>
      <c r="L37" s="26" t="str">
        <f>IF(OR(NOT(ISNUMBER($D37)),NOT(ISNUMBER($E37)),L$14=""),"",IF(AND(L$14&gt;=$D37,L$14&lt;=$E37),"■",""))</f>
        <v/>
      </c>
      <c r="M37" s="26" t="str">
        <f>IF(OR(NOT(ISNUMBER($D37)),NOT(ISNUMBER($E37)),M$14=""),"",IF(AND(M$14&gt;=$D37,M$14&lt;=$E37),"■",""))</f>
        <v/>
      </c>
      <c r="N37" s="27" t="str">
        <f>IF(OR(NOT(ISNUMBER($D37)),NOT(ISNUMBER($E37)),N$14=""),"",IF(AND(N$14&gt;=$D37,N$14&lt;=$E37),"■",""))</f>
        <v/>
      </c>
      <c r="O37" s="26" t="str">
        <f>IF(OR(NOT(ISNUMBER($D37)),NOT(ISNUMBER($E37)),O$14=""),"",IF(AND(O$14&gt;=$D37,O$14&lt;=$E37),"■",""))</f>
        <v/>
      </c>
      <c r="P37" s="26" t="str">
        <f>IF(OR(NOT(ISNUMBER($D37)),NOT(ISNUMBER($E37)),P$14=""),"",IF(AND(P$14&gt;=$D37,P$14&lt;=$E37),"■",""))</f>
        <v/>
      </c>
      <c r="Q37" s="26" t="str">
        <f>IF(OR(NOT(ISNUMBER($D37)),NOT(ISNUMBER($E37)),Q$14=""),"",IF(AND(Q$14&gt;=$D37,Q$14&lt;=$E37),"■",""))</f>
        <v/>
      </c>
      <c r="R37" s="26" t="str">
        <f>IF(OR(NOT(ISNUMBER($D37)),NOT(ISNUMBER($E37)),R$14=""),"",IF(AND(R$14&gt;=$D37,R$14&lt;=$E37),"■",""))</f>
        <v/>
      </c>
      <c r="S37" s="26" t="str">
        <f>IF(OR(NOT(ISNUMBER($D37)),NOT(ISNUMBER($E37)),S$14=""),"",IF(AND(S$14&gt;=$D37,S$14&lt;=$E37),"■",""))</f>
        <v/>
      </c>
      <c r="T37" s="26" t="str">
        <f>IF(OR(NOT(ISNUMBER($D37)),NOT(ISNUMBER($E37)),T$14=""),"",IF(AND(T$14&gt;=$D37,T$14&lt;=$E37),"■",""))</f>
        <v/>
      </c>
      <c r="U37" s="27" t="str">
        <f>IF(OR(NOT(ISNUMBER($D37)),NOT(ISNUMBER($E37)),U$14=""),"",IF(AND(U$14&gt;=$D37,U$14&lt;=$E37),"■",""))</f>
        <v/>
      </c>
      <c r="V37" s="26" t="str">
        <f>IF(OR(NOT(ISNUMBER($D37)),NOT(ISNUMBER($E37)),V$14=""),"",IF(AND(V$14&gt;=$D37,V$14&lt;=$E37),"■",""))</f>
        <v/>
      </c>
      <c r="W37" s="26" t="str">
        <f>IF(OR(NOT(ISNUMBER($D37)),NOT(ISNUMBER($E37)),W$14=""),"",IF(AND(W$14&gt;=$D37,W$14&lt;=$E37),"■",""))</f>
        <v/>
      </c>
      <c r="X37" s="26" t="str">
        <f>IF(OR(NOT(ISNUMBER($D37)),NOT(ISNUMBER($E37)),X$14=""),"",IF(AND(X$14&gt;=$D37,X$14&lt;=$E37),"■",""))</f>
        <v/>
      </c>
      <c r="Y37" s="26" t="str">
        <f>IF(OR(NOT(ISNUMBER($D37)),NOT(ISNUMBER($E37)),Y$14=""),"",IF(AND(Y$14&gt;=$D37,Y$14&lt;=$E37),"■",""))</f>
        <v/>
      </c>
      <c r="Z37" s="26" t="str">
        <f>IF(OR(NOT(ISNUMBER($D37)),NOT(ISNUMBER($E37)),Z$14=""),"",IF(AND(Z$14&gt;=$D37,Z$14&lt;=$E37),"■",""))</f>
        <v/>
      </c>
      <c r="AA37" s="26" t="str">
        <f>IF(OR(NOT(ISNUMBER($D37)),NOT(ISNUMBER($E37)),AA$14=""),"",IF(AND(AA$14&gt;=$D37,AA$14&lt;=$E37),"■",""))</f>
        <v/>
      </c>
      <c r="AB37" s="23"/>
      <c r="AC37" s="23"/>
    </row>
    <row r="38" ht="15" customHeight="1" spans="2:29" x14ac:dyDescent="0.25">
      <c r="B38" s="23"/>
      <c r="C38" s="23"/>
      <c r="D38" s="24"/>
      <c r="E38" s="24"/>
      <c r="F38" s="25" t="str">
        <f>IF(OR(NOT(ISNUMBER(D38)),NOT(ISNUMBER(E38))),"",IF(E38&lt;D38,"Check dates",E38-D38+1))</f>
        <v/>
      </c>
      <c r="G38" s="26" t="str">
        <f>IF(OR(NOT(ISNUMBER($D38)),NOT(ISNUMBER($E38)),G$14=""),"",IF(AND(G$14&gt;=$D38,G$14&lt;=$E38),"■",""))</f>
        <v/>
      </c>
      <c r="H38" s="26" t="str">
        <f>IF(OR(NOT(ISNUMBER($D38)),NOT(ISNUMBER($E38)),H$14=""),"",IF(AND(H$14&gt;=$D38,H$14&lt;=$E38),"■",""))</f>
        <v/>
      </c>
      <c r="I38" s="26" t="str">
        <f>IF(OR(NOT(ISNUMBER($D38)),NOT(ISNUMBER($E38)),I$14=""),"",IF(AND(I$14&gt;=$D38,I$14&lt;=$E38),"■",""))</f>
        <v/>
      </c>
      <c r="J38" s="26" t="str">
        <f>IF(OR(NOT(ISNUMBER($D38)),NOT(ISNUMBER($E38)),J$14=""),"",IF(AND(J$14&gt;=$D38,J$14&lt;=$E38),"■",""))</f>
        <v/>
      </c>
      <c r="K38" s="26" t="str">
        <f>IF(OR(NOT(ISNUMBER($D38)),NOT(ISNUMBER($E38)),K$14=""),"",IF(AND(K$14&gt;=$D38,K$14&lt;=$E38),"■",""))</f>
        <v/>
      </c>
      <c r="L38" s="26" t="str">
        <f>IF(OR(NOT(ISNUMBER($D38)),NOT(ISNUMBER($E38)),L$14=""),"",IF(AND(L$14&gt;=$D38,L$14&lt;=$E38),"■",""))</f>
        <v/>
      </c>
      <c r="M38" s="26" t="str">
        <f>IF(OR(NOT(ISNUMBER($D38)),NOT(ISNUMBER($E38)),M$14=""),"",IF(AND(M$14&gt;=$D38,M$14&lt;=$E38),"■",""))</f>
        <v/>
      </c>
      <c r="N38" s="27" t="str">
        <f>IF(OR(NOT(ISNUMBER($D38)),NOT(ISNUMBER($E38)),N$14=""),"",IF(AND(N$14&gt;=$D38,N$14&lt;=$E38),"■",""))</f>
        <v/>
      </c>
      <c r="O38" s="26" t="str">
        <f>IF(OR(NOT(ISNUMBER($D38)),NOT(ISNUMBER($E38)),O$14=""),"",IF(AND(O$14&gt;=$D38,O$14&lt;=$E38),"■",""))</f>
        <v/>
      </c>
      <c r="P38" s="26" t="str">
        <f>IF(OR(NOT(ISNUMBER($D38)),NOT(ISNUMBER($E38)),P$14=""),"",IF(AND(P$14&gt;=$D38,P$14&lt;=$E38),"■",""))</f>
        <v/>
      </c>
      <c r="Q38" s="26" t="str">
        <f>IF(OR(NOT(ISNUMBER($D38)),NOT(ISNUMBER($E38)),Q$14=""),"",IF(AND(Q$14&gt;=$D38,Q$14&lt;=$E38),"■",""))</f>
        <v/>
      </c>
      <c r="R38" s="26" t="str">
        <f>IF(OR(NOT(ISNUMBER($D38)),NOT(ISNUMBER($E38)),R$14=""),"",IF(AND(R$14&gt;=$D38,R$14&lt;=$E38),"■",""))</f>
        <v/>
      </c>
      <c r="S38" s="26" t="str">
        <f>IF(OR(NOT(ISNUMBER($D38)),NOT(ISNUMBER($E38)),S$14=""),"",IF(AND(S$14&gt;=$D38,S$14&lt;=$E38),"■",""))</f>
        <v/>
      </c>
      <c r="T38" s="26" t="str">
        <f>IF(OR(NOT(ISNUMBER($D38)),NOT(ISNUMBER($E38)),T$14=""),"",IF(AND(T$14&gt;=$D38,T$14&lt;=$E38),"■",""))</f>
        <v/>
      </c>
      <c r="U38" s="27" t="str">
        <f>IF(OR(NOT(ISNUMBER($D38)),NOT(ISNUMBER($E38)),U$14=""),"",IF(AND(U$14&gt;=$D38,U$14&lt;=$E38),"■",""))</f>
        <v/>
      </c>
      <c r="V38" s="26" t="str">
        <f>IF(OR(NOT(ISNUMBER($D38)),NOT(ISNUMBER($E38)),V$14=""),"",IF(AND(V$14&gt;=$D38,V$14&lt;=$E38),"■",""))</f>
        <v/>
      </c>
      <c r="W38" s="26" t="str">
        <f>IF(OR(NOT(ISNUMBER($D38)),NOT(ISNUMBER($E38)),W$14=""),"",IF(AND(W$14&gt;=$D38,W$14&lt;=$E38),"■",""))</f>
        <v/>
      </c>
      <c r="X38" s="26" t="str">
        <f>IF(OR(NOT(ISNUMBER($D38)),NOT(ISNUMBER($E38)),X$14=""),"",IF(AND(X$14&gt;=$D38,X$14&lt;=$E38),"■",""))</f>
        <v/>
      </c>
      <c r="Y38" s="26" t="str">
        <f>IF(OR(NOT(ISNUMBER($D38)),NOT(ISNUMBER($E38)),Y$14=""),"",IF(AND(Y$14&gt;=$D38,Y$14&lt;=$E38),"■",""))</f>
        <v/>
      </c>
      <c r="Z38" s="26" t="str">
        <f>IF(OR(NOT(ISNUMBER($D38)),NOT(ISNUMBER($E38)),Z$14=""),"",IF(AND(Z$14&gt;=$D38,Z$14&lt;=$E38),"■",""))</f>
        <v/>
      </c>
      <c r="AA38" s="26" t="str">
        <f>IF(OR(NOT(ISNUMBER($D38)),NOT(ISNUMBER($E38)),AA$14=""),"",IF(AND(AA$14&gt;=$D38,AA$14&lt;=$E38),"■",""))</f>
        <v/>
      </c>
      <c r="AB38" s="23"/>
      <c r="AC38" s="23"/>
    </row>
    <row r="39" ht="15" customHeight="1" spans="2:29" x14ac:dyDescent="0.25">
      <c r="B39" s="23"/>
      <c r="C39" s="23"/>
      <c r="D39" s="24"/>
      <c r="E39" s="24"/>
      <c r="F39" s="25" t="str">
        <f>IF(OR(NOT(ISNUMBER(D39)),NOT(ISNUMBER(E39))),"",IF(E39&lt;D39,"Check dates",E39-D39+1))</f>
        <v/>
      </c>
      <c r="G39" s="26" t="str">
        <f>IF(OR(NOT(ISNUMBER($D39)),NOT(ISNUMBER($E39)),G$14=""),"",IF(AND(G$14&gt;=$D39,G$14&lt;=$E39),"■",""))</f>
        <v/>
      </c>
      <c r="H39" s="26" t="str">
        <f>IF(OR(NOT(ISNUMBER($D39)),NOT(ISNUMBER($E39)),H$14=""),"",IF(AND(H$14&gt;=$D39,H$14&lt;=$E39),"■",""))</f>
        <v/>
      </c>
      <c r="I39" s="26" t="str">
        <f>IF(OR(NOT(ISNUMBER($D39)),NOT(ISNUMBER($E39)),I$14=""),"",IF(AND(I$14&gt;=$D39,I$14&lt;=$E39),"■",""))</f>
        <v/>
      </c>
      <c r="J39" s="26" t="str">
        <f>IF(OR(NOT(ISNUMBER($D39)),NOT(ISNUMBER($E39)),J$14=""),"",IF(AND(J$14&gt;=$D39,J$14&lt;=$E39),"■",""))</f>
        <v/>
      </c>
      <c r="K39" s="26" t="str">
        <f>IF(OR(NOT(ISNUMBER($D39)),NOT(ISNUMBER($E39)),K$14=""),"",IF(AND(K$14&gt;=$D39,K$14&lt;=$E39),"■",""))</f>
        <v/>
      </c>
      <c r="L39" s="26" t="str">
        <f>IF(OR(NOT(ISNUMBER($D39)),NOT(ISNUMBER($E39)),L$14=""),"",IF(AND(L$14&gt;=$D39,L$14&lt;=$E39),"■",""))</f>
        <v/>
      </c>
      <c r="M39" s="26" t="str">
        <f>IF(OR(NOT(ISNUMBER($D39)),NOT(ISNUMBER($E39)),M$14=""),"",IF(AND(M$14&gt;=$D39,M$14&lt;=$E39),"■",""))</f>
        <v/>
      </c>
      <c r="N39" s="27" t="str">
        <f>IF(OR(NOT(ISNUMBER($D39)),NOT(ISNUMBER($E39)),N$14=""),"",IF(AND(N$14&gt;=$D39,N$14&lt;=$E39),"■",""))</f>
        <v/>
      </c>
      <c r="O39" s="26" t="str">
        <f>IF(OR(NOT(ISNUMBER($D39)),NOT(ISNUMBER($E39)),O$14=""),"",IF(AND(O$14&gt;=$D39,O$14&lt;=$E39),"■",""))</f>
        <v/>
      </c>
      <c r="P39" s="26" t="str">
        <f>IF(OR(NOT(ISNUMBER($D39)),NOT(ISNUMBER($E39)),P$14=""),"",IF(AND(P$14&gt;=$D39,P$14&lt;=$E39),"■",""))</f>
        <v/>
      </c>
      <c r="Q39" s="26" t="str">
        <f>IF(OR(NOT(ISNUMBER($D39)),NOT(ISNUMBER($E39)),Q$14=""),"",IF(AND(Q$14&gt;=$D39,Q$14&lt;=$E39),"■",""))</f>
        <v/>
      </c>
      <c r="R39" s="26" t="str">
        <f>IF(OR(NOT(ISNUMBER($D39)),NOT(ISNUMBER($E39)),R$14=""),"",IF(AND(R$14&gt;=$D39,R$14&lt;=$E39),"■",""))</f>
        <v/>
      </c>
      <c r="S39" s="26" t="str">
        <f>IF(OR(NOT(ISNUMBER($D39)),NOT(ISNUMBER($E39)),S$14=""),"",IF(AND(S$14&gt;=$D39,S$14&lt;=$E39),"■",""))</f>
        <v/>
      </c>
      <c r="T39" s="26" t="str">
        <f>IF(OR(NOT(ISNUMBER($D39)),NOT(ISNUMBER($E39)),T$14=""),"",IF(AND(T$14&gt;=$D39,T$14&lt;=$E39),"■",""))</f>
        <v/>
      </c>
      <c r="U39" s="27" t="str">
        <f>IF(OR(NOT(ISNUMBER($D39)),NOT(ISNUMBER($E39)),U$14=""),"",IF(AND(U$14&gt;=$D39,U$14&lt;=$E39),"■",""))</f>
        <v/>
      </c>
      <c r="V39" s="26" t="str">
        <f>IF(OR(NOT(ISNUMBER($D39)),NOT(ISNUMBER($E39)),V$14=""),"",IF(AND(V$14&gt;=$D39,V$14&lt;=$E39),"■",""))</f>
        <v/>
      </c>
      <c r="W39" s="26" t="str">
        <f>IF(OR(NOT(ISNUMBER($D39)),NOT(ISNUMBER($E39)),W$14=""),"",IF(AND(W$14&gt;=$D39,W$14&lt;=$E39),"■",""))</f>
        <v/>
      </c>
      <c r="X39" s="26" t="str">
        <f>IF(OR(NOT(ISNUMBER($D39)),NOT(ISNUMBER($E39)),X$14=""),"",IF(AND(X$14&gt;=$D39,X$14&lt;=$E39),"■",""))</f>
        <v/>
      </c>
      <c r="Y39" s="26" t="str">
        <f>IF(OR(NOT(ISNUMBER($D39)),NOT(ISNUMBER($E39)),Y$14=""),"",IF(AND(Y$14&gt;=$D39,Y$14&lt;=$E39),"■",""))</f>
        <v/>
      </c>
      <c r="Z39" s="26" t="str">
        <f>IF(OR(NOT(ISNUMBER($D39)),NOT(ISNUMBER($E39)),Z$14=""),"",IF(AND(Z$14&gt;=$D39,Z$14&lt;=$E39),"■",""))</f>
        <v/>
      </c>
      <c r="AA39" s="26" t="str">
        <f>IF(OR(NOT(ISNUMBER($D39)),NOT(ISNUMBER($E39)),AA$14=""),"",IF(AND(AA$14&gt;=$D39,AA$14&lt;=$E39),"■",""))</f>
        <v/>
      </c>
      <c r="AB39" s="23"/>
      <c r="AC39" s="23"/>
    </row>
    <row r="40" ht="15" customHeight="1" spans="2:2" x14ac:dyDescent="0.25">
      <c r="B40" s="7" t="s">
        <v>28</v>
      </c>
    </row>
    <row r="41" ht="32" customHeight="1" spans="2:2" x14ac:dyDescent="0.25">
      <c r="B41" s="28" t="s">
        <v>29</v>
      </c>
    </row>
  </sheetData>
  <sheetProtection sheet="1" formatColumns="0" formatRows="0"/>
  <mergeCells count="12">
    <mergeCell ref="B3:D3"/>
    <mergeCell ref="E3:AC3"/>
    <mergeCell ref="B4:D4"/>
    <mergeCell ref="G4:R4"/>
    <mergeCell ref="B5:D5"/>
    <mergeCell ref="G5:R5"/>
    <mergeCell ref="B9:AC9"/>
    <mergeCell ref="C10:J10"/>
    <mergeCell ref="C11:J11"/>
    <mergeCell ref="G12:M12"/>
    <mergeCell ref="N12:T12"/>
    <mergeCell ref="U12:AA12"/>
  </mergeCells>
  <dataValidations count="1">
    <dataValidation type="list" allowBlank="1" showErrorMessage="1" errorTitle="Status" error="Choose Not started, On track, Behind or Done." sqref="AB15:AB39">
      <formula1>"Not started,On track,Behind,Done"</formula1>
    </dataValidation>
  </dataValidations>
  <hyperlinks>
    <hyperlink ref="B41" r:id="rId1"/>
  </hyperlinks>
  <pageMargins left="0.5" right="0.5" top="0.5" bottom="0.5" header="0.3" footer="0.3"/>
  <pageSetup paperSize="1" orientation="landscape" horizontalDpi="4294967295" verticalDpi="4294967295" scale="100" fitToWidth="1" fitToHeight="0"/>
  <headerFooter>
    <oddFooter>&amp;L&amp;8Free template from framingandfigures.com&amp;R&amp;8Page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4"/>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9" t="s">
        <v>30</v>
      </c>
      <c r="D2" s="29"/>
    </row>
    <row r="3" ht="22" customHeight="1" spans="3:4" x14ac:dyDescent="0.25">
      <c r="C3" s="30" t="s">
        <v>31</v>
      </c>
      <c r="D3" s="30"/>
    </row>
    <row r="4" ht="15" customHeight="1" x14ac:dyDescent="0.25"/>
    <row r="5" ht="4" customHeight="1" spans="2:4" x14ac:dyDescent="0.25">
      <c r="B5" s="11"/>
      <c r="C5" s="11"/>
      <c r="D5" s="11"/>
    </row>
    <row r="6" ht="15" customHeight="1" x14ac:dyDescent="0.25"/>
    <row r="7" ht="24" customHeight="1" spans="2:4" x14ac:dyDescent="0.25">
      <c r="B7" s="31" t="s">
        <v>32</v>
      </c>
      <c r="C7" s="31"/>
      <c r="D7" s="31"/>
    </row>
    <row r="8" ht="43" customHeight="1" spans="2:4" x14ac:dyDescent="0.25">
      <c r="B8" s="32" t="s">
        <v>33</v>
      </c>
      <c r="C8" s="32"/>
      <c r="D8" s="32"/>
    </row>
    <row r="9" ht="15" customHeight="1" x14ac:dyDescent="0.25"/>
    <row r="10" ht="15" customHeight="1" spans="2:4" x14ac:dyDescent="0.25">
      <c r="B10" s="12" t="s">
        <v>34</v>
      </c>
      <c r="C10" s="12"/>
      <c r="D10" s="12"/>
    </row>
    <row r="11" ht="95" customHeight="1" spans="2:4" x14ac:dyDescent="0.25">
      <c r="B11" s="33" t="s">
        <v>35</v>
      </c>
      <c r="C11" s="32" t="s">
        <v>36</v>
      </c>
      <c r="D11" s="32"/>
    </row>
    <row r="12" ht="121" customHeight="1" spans="2:4" x14ac:dyDescent="0.25">
      <c r="B12" s="33" t="s">
        <v>37</v>
      </c>
      <c r="C12" s="32" t="s">
        <v>38</v>
      </c>
      <c r="D12" s="32"/>
    </row>
    <row r="13" ht="56" customHeight="1" spans="2:4" x14ac:dyDescent="0.25">
      <c r="B13" s="33" t="s">
        <v>39</v>
      </c>
      <c r="C13" s="32" t="s">
        <v>40</v>
      </c>
      <c r="D13" s="32"/>
    </row>
    <row r="14" ht="82" customHeight="1" spans="2:4" x14ac:dyDescent="0.25">
      <c r="B14" s="33" t="s">
        <v>41</v>
      </c>
      <c r="C14" s="32" t="s">
        <v>42</v>
      </c>
      <c r="D14" s="32"/>
    </row>
    <row r="15" ht="17" customHeight="1" spans="2:4" x14ac:dyDescent="0.25">
      <c r="B15" s="33" t="s">
        <v>43</v>
      </c>
      <c r="C15" s="32" t="s">
        <v>44</v>
      </c>
      <c r="D15" s="32"/>
    </row>
    <row r="16" ht="30" customHeight="1" spans="2:4" x14ac:dyDescent="0.25">
      <c r="B16" s="33" t="s">
        <v>45</v>
      </c>
      <c r="C16" s="32" t="s">
        <v>46</v>
      </c>
      <c r="D16" s="32"/>
    </row>
    <row r="17" ht="15" customHeight="1" x14ac:dyDescent="0.25"/>
    <row r="18" ht="15" customHeight="1" spans="2:4" x14ac:dyDescent="0.25">
      <c r="B18" s="12" t="s">
        <v>47</v>
      </c>
      <c r="C18" s="12"/>
      <c r="D18" s="12"/>
    </row>
    <row r="19" ht="17" customHeight="1" spans="2:3" x14ac:dyDescent="0.25">
      <c r="B19" s="13" t="s">
        <v>48</v>
      </c>
      <c r="C19" s="34" t="s">
        <v>32</v>
      </c>
    </row>
    <row r="20" ht="17" customHeight="1" spans="2:3" x14ac:dyDescent="0.25">
      <c r="B20" s="13" t="s">
        <v>49</v>
      </c>
      <c r="C20" s="34" t="s">
        <v>50</v>
      </c>
    </row>
    <row r="21" ht="17" customHeight="1" spans="2:3" x14ac:dyDescent="0.25">
      <c r="B21" s="13" t="s">
        <v>51</v>
      </c>
      <c r="C21" s="34" t="s">
        <v>52</v>
      </c>
    </row>
    <row r="22" ht="17" customHeight="1" spans="3:3" x14ac:dyDescent="0.25">
      <c r="C22" s="34" t="s">
        <v>53</v>
      </c>
    </row>
    <row r="23" ht="17" customHeight="1" spans="3:3" x14ac:dyDescent="0.25">
      <c r="C23" s="34" t="s">
        <v>54</v>
      </c>
    </row>
    <row r="24" ht="17" customHeight="1" spans="3:3" x14ac:dyDescent="0.25">
      <c r="C24" s="34" t="s">
        <v>55</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Look-ahead</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3-Week Look-Ahead Schedule Template (Excel)</dc:title>
  <dc:subject>Up to twenty-five activities with a responsible party, start and finish dates, and bars that fill across twenty-one days from the week you set, with the days of each activity counted, a status and the constraints to clear first.</dc:subject>
  <dc:description>Free template from https://framingandfigures.com/templates/3-week-look-ahead-template/</dc:description>
  <cp:keywords>3 week look ahead template; 3 week look ahead schedule; construction look ahead schedule; 2 week look ahead schedule template; look ahead schedule template;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