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I log" state="visible" r:id="rId4"/>
    <sheet sheetId="2" name="About this template" state="visible" r:id="rId5"/>
  </sheets>
  <definedNames>
    <definedName name="_xlnm.Print_Area" localSheetId="0">'COI log'!$A$1:$L$62</definedName>
    <definedName name="_xlnm.Print_Titles" localSheetId="0">'COI log'!$12:$12</definedName>
    <definedName name="_xlnm.Print_Area" localSheetId="1">'About this template'!$A$1:$E$25</definedName>
  </definedNames>
  <calcPr calcId="171027" fullCalcOnLoad="1"/>
</workbook>
</file>

<file path=xl/sharedStrings.xml><?xml version="1.0" encoding="utf-8"?>
<sst xmlns="http://schemas.openxmlformats.org/spreadsheetml/2006/main" count="71" uniqueCount="66">
  <si>
    <t>COI TRACKING LOG</t>
  </si>
  <si>
    <t>Subcontractor insurance certificates and the dates they run out</t>
  </si>
  <si>
    <t>COMPANY</t>
  </si>
  <si>
    <t>Pale yellow cells are yours to fill in</t>
  </si>
  <si>
    <t>PREPARED BY</t>
  </si>
  <si>
    <t>All other cells are locked</t>
  </si>
  <si>
    <t>AS OF</t>
  </si>
  <si>
    <t>Example: the date you check the log; update it each time</t>
  </si>
  <si>
    <t>WARN THIS MANY DAYS AHEAD</t>
  </si>
  <si>
    <t>Example: use your own lead time</t>
  </si>
  <si>
    <t>SUBCONTRACTOR</t>
  </si>
  <si>
    <t>TRADE</t>
  </si>
  <si>
    <t>COVERAGE</t>
  </si>
  <si>
    <t>INSURER</t>
  </si>
  <si>
    <t>POLICY NO.</t>
  </si>
  <si>
    <t>CERTIFICATE ON FILE</t>
  </si>
  <si>
    <t>EXPIRES</t>
  </si>
  <si>
    <t>DAYS LEFT</t>
  </si>
  <si>
    <t>STATUS</t>
  </si>
  <si>
    <t>NOTES</t>
  </si>
  <si>
    <t>Example: framing sub</t>
  </si>
  <si>
    <t>Framing</t>
  </si>
  <si>
    <t>General liability</t>
  </si>
  <si>
    <t>Example: insurer A</t>
  </si>
  <si>
    <t>Yes</t>
  </si>
  <si>
    <t>Workers' comp</t>
  </si>
  <si>
    <t>Example: insurer B</t>
  </si>
  <si>
    <t>Example: electrical sub</t>
  </si>
  <si>
    <t>Electrical</t>
  </si>
  <si>
    <t>Example: insurer C</t>
  </si>
  <si>
    <t>No</t>
  </si>
  <si>
    <t>CERTIFICATE SUMMARY</t>
  </si>
  <si>
    <t>Current</t>
  </si>
  <si>
    <t>Expiring soon</t>
  </si>
  <si>
    <t>Expired</t>
  </si>
  <si>
    <t>Certificate not on file</t>
  </si>
  <si>
    <t>The log tracks the dates you enter. It does not read a certificate or check coverage; the policy and your subcontract govern what is required.</t>
  </si>
  <si>
    <t>Free template from Framing &amp; Figures · framingandfigures.com/templates/</t>
  </si>
  <si>
    <t>ABOUT THIS TEMPLATE</t>
  </si>
  <si>
    <t>What the file does, how to use it and where to learn more</t>
  </si>
  <si>
    <t>Certificate of Insurance Tracking Log (Excel)</t>
  </si>
  <si>
    <t>A log of the insurance certificates your subcontractors give you, with the policy, coverage and expiry date, the days left from an as-of date and a status of current, expiring soon or expired. It tracks the dates you enter and does not check coverage.</t>
  </si>
  <si>
    <t>HOW TO USE IT</t>
  </si>
  <si>
    <t>STEP 1</t>
  </si>
  <si>
    <t>Type the company, the prepared by name and the as of date: the date you check the log, which you update each time you check it. Then type warn this many days ahead, the lead time for flagging a certificate. The three lines in the table are only examples, so replace them with your own.</t>
  </si>
  <si>
    <t>STEP 2</t>
  </si>
  <si>
    <t>Log one certificate per line: the subcontractor, trade, coverage, insurer, policy no., certificate on file (Yes or No), the date it expires and any notes. Days left and status compute themselves and stay yellow, like the rest of the row, so the table still sorts. Days left is the expiry date less the as of date; status reads Expired below 0 days left, Expiring soon up to the days you chose, and Current beyond. Both stay blank without an expiry date or an as of date.</t>
  </si>
  <si>
    <t>STEP 3</t>
  </si>
  <si>
    <t>Read the summary under the table: how many certificates are current, expiring soon and expired, and how many are not on file. The log tracks the dates you enter. It does not read a certificate or check coverage; the policy and your subcontract govern what is required.</t>
  </si>
  <si>
    <t>EXAMPLE FIGURES</t>
  </si>
  <si>
    <t>The first three lines are examples, checked as of October 1, 2026 with a warning of 30 days. Their days left are 91, 19 and -16, so their statuses are Current, Expiring soon and Expired, and the electrical sub's certificate is marked not on file. Replace them, the as of date and the warning days with your own.</t>
  </si>
  <si>
    <t>VERSION</t>
  </si>
  <si>
    <t>v2, 2026-09-24</t>
  </si>
  <si>
    <t>LICENSE</t>
  </si>
  <si>
    <t>© Harmony For Humanity LLC. Free for use in your business; not for resale.</t>
  </si>
  <si>
    <t>LINKS</t>
  </si>
  <si>
    <t>TEMPLATE PAGE</t>
  </si>
  <si>
    <t>GUIDE</t>
  </si>
  <si>
    <t>General liability insurance for contractors</t>
  </si>
  <si>
    <t>ALL TEMPLATES</t>
  </si>
  <si>
    <t>framingandfigures.com/templates/</t>
  </si>
  <si>
    <t>RELATED TEMPLATES</t>
  </si>
  <si>
    <t>Submittal Log Template (Excel)</t>
  </si>
  <si>
    <t>Change Order Log Template (Excel)</t>
  </si>
  <si>
    <t>Construction Closeout Checklist (Excel)</t>
  </si>
  <si>
    <t>Purchase Order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</si>
</sst>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9"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5">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164" fontId="1" fillId="3" borderId="1" xfId="0" applyNumberFormat="1" applyFont="1" applyFill="1" applyBorder="1" applyAlignment="1" applyProtection="1">
      <alignment horizontal="right" vertical="center"/>
      <protection locked="0"/>
    </xf>
    <xf numFmtId="0" fontId="5" fillId="0" borderId="0" xfId="0" applyFont="1" applyAlignment="1">
      <alignment vertical="center" indent="1"/>
    </xf>
    <xf numFmtId="1" fontId="1" fillId="3" borderId="1" xfId="0" applyNumberFormat="1" applyFont="1" applyFill="1" applyBorder="1" applyAlignment="1" applyProtection="1">
      <alignment horizontal="right" vertical="center"/>
      <protection locked="0"/>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164" fontId="1" fillId="3" borderId="3" xfId="0" applyNumberFormat="1" applyFont="1" applyFill="1" applyBorder="1" applyAlignment="1" applyProtection="1">
      <alignment horizontal="right" vertical="center"/>
      <protection locked="0"/>
    </xf>
    <xf numFmtId="1" fontId="1" fillId="3" borderId="3"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1" fillId="0" borderId="4" xfId="0" applyFont="1" applyBorder="1" applyAlignment="1">
      <alignment vertical="center" indent="1"/>
    </xf>
    <xf numFmtId="1" fontId="1" fillId="4" borderId="4" xfId="0" applyNumberFormat="1" applyFont="1" applyFill="1" applyBorder="1" applyAlignment="1" applyProtection="1">
      <alignment horizontal="right" vertical="center"/>
    </xf>
    <xf numFmtId="0" fontId="5" fillId="0" borderId="0" xfId="0" applyFont="1" applyAlignment="1" applyProtection="1">
      <alignment vertical="bottom"/>
    </xf>
    <xf numFmtId="0" fontId="7"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8"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ertificate-of-insurance-tracking-log/?utm_source=template&amp;utm_medium=xlsx&amp;utm_campaign=certificate-of-insurance-tracking-log&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ertificate-of-insurance-tracking-log/?utm_source=template&amp;utm_medium=xlsx&amp;utm_campaign=certificate-of-insurance-tracking-log&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61</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ertificate-of-insurance-tracking-log/?utm_source=template&amp;utm_medium=xlsx&amp;utm_campaign=certificate-of-insurance-tracking-log&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ertificate-of-insurance-tracking-log/?utm_source=template&amp;utm_medium=xlsx&amp;utm_campaign=certificate-of-insurance-tracking-log&amp;utm_content=about" TargetMode="External"/><Relationship Id="rId2" Type="http://schemas.openxmlformats.org/officeDocument/2006/relationships/hyperlink" Target="https://framingandfigures.com/guides/general-liability-insurance-for-contractors/?utm_source=template&amp;utm_medium=xlsx&amp;utm_campaign=certificate-of-insurance-tracking-log&amp;utm_content=about" TargetMode="External"/><Relationship Id="rId3" Type="http://schemas.openxmlformats.org/officeDocument/2006/relationships/hyperlink" Target="https://framingandfigures.com/templates/?utm_source=template&amp;utm_medium=xlsx&amp;utm_campaign=certificate-of-insurance-tracking-log&amp;utm_content=about" TargetMode="External"/><Relationship Id="rId4" Type="http://schemas.openxmlformats.org/officeDocument/2006/relationships/hyperlink" Target="https://framingandfigures.com/templates/submittal-log-template/?utm_source=template&amp;utm_medium=xlsx&amp;utm_campaign=certificate-of-insurance-tracking-log&amp;utm_content=about" TargetMode="External"/><Relationship Id="rId5" Type="http://schemas.openxmlformats.org/officeDocument/2006/relationships/hyperlink" Target="https://framingandfigures.com/templates/change-order-log-template/?utm_source=template&amp;utm_medium=xlsx&amp;utm_campaign=certificate-of-insurance-tracking-log&amp;utm_content=about" TargetMode="External"/><Relationship Id="rId6" Type="http://schemas.openxmlformats.org/officeDocument/2006/relationships/hyperlink" Target="https://framingandfigures.com/templates/construction-closeout-checklist/?utm_source=template&amp;utm_medium=xlsx&amp;utm_campaign=certificate-of-insurance-tracking-log&amp;utm_content=about" TargetMode="External"/><Relationship Id="rId7" Type="http://schemas.openxmlformats.org/officeDocument/2006/relationships/hyperlink" Target="https://framingandfigures.com/templates/purchase-order-template/?utm_source=template&amp;utm_medium=xlsx&amp;utm_campaign=certificate-of-insurance-tracking-log&amp;utm_content=about" TargetMode="External"/><Relationship Id="rId8"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2"/>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24" style="1" customWidth="1"/>
    <col min="3" max="3" width="14" style="1" customWidth="1"/>
    <col min="4" max="4" width="16" style="1" customWidth="1"/>
    <col min="5" max="5" width="20" style="1" customWidth="1"/>
    <col min="6" max="7" width="12" style="1" customWidth="1"/>
    <col min="8" max="8" width="11" style="1" customWidth="1"/>
    <col min="9" max="9" width="9" style="1" customWidth="1"/>
    <col min="10" max="10" width="14" style="1" customWidth="1"/>
    <col min="11" max="11" width="24" style="1" customWidth="1"/>
    <col min="12" max="12" width="3" style="1" customWidth="1"/>
  </cols>
  <sheetData>
    <row r="1" ht="15" customHeight="1" x14ac:dyDescent="0.25"/>
    <row r="2" ht="22" customHeight="1" spans="4:11" x14ac:dyDescent="0.25">
      <c r="D2" s="2" t="s">
        <v>0</v>
      </c>
      <c r="E2" s="2"/>
      <c r="F2" s="2"/>
      <c r="G2" s="2"/>
      <c r="H2" s="2"/>
      <c r="I2" s="2"/>
      <c r="J2" s="2"/>
      <c r="K2" s="2"/>
    </row>
    <row r="3" ht="22" customHeight="1" spans="4:11" x14ac:dyDescent="0.25">
      <c r="D3" s="3" t="s">
        <v>1</v>
      </c>
      <c r="E3" s="3"/>
      <c r="F3" s="3"/>
      <c r="G3" s="3"/>
      <c r="H3" s="3"/>
      <c r="I3" s="3"/>
      <c r="J3" s="3"/>
      <c r="K3" s="3"/>
    </row>
    <row r="4" ht="15" customHeight="1" x14ac:dyDescent="0.25"/>
    <row r="5" ht="4" customHeight="1" spans="2:11" x14ac:dyDescent="0.25">
      <c r="B5" s="4"/>
      <c r="C5" s="4"/>
      <c r="D5" s="4"/>
      <c r="E5" s="4"/>
      <c r="F5" s="4"/>
      <c r="G5" s="4"/>
      <c r="H5" s="4"/>
      <c r="I5" s="4"/>
      <c r="J5" s="4"/>
      <c r="K5" s="4"/>
    </row>
    <row r="6" ht="15" customHeight="1" x14ac:dyDescent="0.25"/>
    <row r="7" ht="15" customHeight="1" spans="2:10" x14ac:dyDescent="0.25">
      <c r="B7" s="5" t="s">
        <v>2</v>
      </c>
      <c r="C7" s="5"/>
      <c r="D7" s="6"/>
      <c r="E7" s="6"/>
      <c r="I7" s="7"/>
      <c r="J7" s="8" t="s">
        <v>3</v>
      </c>
    </row>
    <row r="8" ht="15" customHeight="1" spans="2:10" x14ac:dyDescent="0.25">
      <c r="B8" s="5" t="s">
        <v>4</v>
      </c>
      <c r="C8" s="5"/>
      <c r="D8" s="6"/>
      <c r="E8" s="6"/>
      <c r="I8" s="9"/>
      <c r="J8" s="8" t="s">
        <v>5</v>
      </c>
    </row>
    <row r="9" ht="15" customHeight="1" spans="2:5" x14ac:dyDescent="0.25">
      <c r="B9" s="5" t="s">
        <v>6</v>
      </c>
      <c r="C9" s="5"/>
      <c r="D9" s="10">
        <v>46296</v>
      </c>
      <c r="E9" s="11" t="s">
        <v>7</v>
      </c>
    </row>
    <row r="10" ht="15" customHeight="1" spans="2:5" x14ac:dyDescent="0.25">
      <c r="B10" s="5" t="s">
        <v>8</v>
      </c>
      <c r="C10" s="5"/>
      <c r="D10" s="12">
        <v>30</v>
      </c>
      <c r="E10" s="11" t="s">
        <v>9</v>
      </c>
    </row>
    <row r="11" ht="15" customHeight="1" x14ac:dyDescent="0.25"/>
    <row r="12" ht="26" customHeight="1" spans="2:11" x14ac:dyDescent="0.25">
      <c r="B12" s="13" t="s">
        <v>10</v>
      </c>
      <c r="C12" s="13" t="s">
        <v>11</v>
      </c>
      <c r="D12" s="13" t="s">
        <v>12</v>
      </c>
      <c r="E12" s="13" t="s">
        <v>13</v>
      </c>
      <c r="F12" s="13" t="s">
        <v>14</v>
      </c>
      <c r="G12" s="13" t="s">
        <v>15</v>
      </c>
      <c r="H12" s="14" t="s">
        <v>16</v>
      </c>
      <c r="I12" s="14" t="s">
        <v>17</v>
      </c>
      <c r="J12" s="13" t="s">
        <v>18</v>
      </c>
      <c r="K12" s="13" t="s">
        <v>19</v>
      </c>
    </row>
    <row r="13" ht="15" customHeight="1" spans="2:11" x14ac:dyDescent="0.25">
      <c r="B13" s="15" t="s">
        <v>20</v>
      </c>
      <c r="C13" s="15" t="s">
        <v>21</v>
      </c>
      <c r="D13" s="15" t="s">
        <v>22</v>
      </c>
      <c r="E13" s="15" t="s">
        <v>23</v>
      </c>
      <c r="F13" s="15"/>
      <c r="G13" s="15" t="s">
        <v>24</v>
      </c>
      <c r="H13" s="16">
        <v>46387</v>
      </c>
      <c r="I13" s="17">
        <f>IF(OR(H13="",$D$9=""),"",IF(AND(ISNUMBER(H13),ISNUMBER($D$9)),H13-$D$9,""))</f>
        <v>91</v>
      </c>
      <c r="J13" s="15" t="str">
        <f>IF(I13="","",IF(I13&lt;0,"Expired",IF(I13&lt;=$D$10,"Expiring soon","Current")))</f>
        <v>Current</v>
      </c>
      <c r="K13" s="15"/>
    </row>
    <row r="14" ht="15" customHeight="1" spans="2:11" x14ac:dyDescent="0.25">
      <c r="B14" s="15" t="s">
        <v>20</v>
      </c>
      <c r="C14" s="15" t="s">
        <v>21</v>
      </c>
      <c r="D14" s="15" t="s">
        <v>25</v>
      </c>
      <c r="E14" s="15" t="s">
        <v>26</v>
      </c>
      <c r="F14" s="15"/>
      <c r="G14" s="15" t="s">
        <v>24</v>
      </c>
      <c r="H14" s="16">
        <v>46315</v>
      </c>
      <c r="I14" s="17">
        <f>IF(OR(H14="",$D$9=""),"",IF(AND(ISNUMBER(H14),ISNUMBER($D$9)),H14-$D$9,""))</f>
        <v>19</v>
      </c>
      <c r="J14" s="15" t="str">
        <f>IF(I14="","",IF(I14&lt;0,"Expired",IF(I14&lt;=$D$10,"Expiring soon","Current")))</f>
        <v>Expiring soon</v>
      </c>
      <c r="K14" s="15"/>
    </row>
    <row r="15" ht="15" customHeight="1" spans="2:11" x14ac:dyDescent="0.25">
      <c r="B15" s="15" t="s">
        <v>27</v>
      </c>
      <c r="C15" s="15" t="s">
        <v>28</v>
      </c>
      <c r="D15" s="15" t="s">
        <v>22</v>
      </c>
      <c r="E15" s="15" t="s">
        <v>29</v>
      </c>
      <c r="F15" s="15"/>
      <c r="G15" s="15" t="s">
        <v>30</v>
      </c>
      <c r="H15" s="16">
        <v>46280</v>
      </c>
      <c r="I15" s="17">
        <f>IF(OR(H15="",$D$9=""),"",IF(AND(ISNUMBER(H15),ISNUMBER($D$9)),H15-$D$9,""))</f>
        <v>-16</v>
      </c>
      <c r="J15" s="15" t="str">
        <f>IF(I15="","",IF(I15&lt;0,"Expired",IF(I15&lt;=$D$10,"Expiring soon","Current")))</f>
        <v>Expired</v>
      </c>
      <c r="K15" s="15"/>
    </row>
    <row r="16" ht="15" customHeight="1" spans="2:11" x14ac:dyDescent="0.25">
      <c r="B16" s="15"/>
      <c r="C16" s="15"/>
      <c r="D16" s="15"/>
      <c r="E16" s="15"/>
      <c r="F16" s="15"/>
      <c r="G16" s="15"/>
      <c r="H16" s="16"/>
      <c r="I16" s="17" t="str">
        <f>IF(OR(H16="",$D$9=""),"",IF(AND(ISNUMBER(H16),ISNUMBER($D$9)),H16-$D$9,""))</f>
        <v/>
      </c>
      <c r="J16" s="15" t="str">
        <f>IF(I16="","",IF(I16&lt;0,"Expired",IF(I16&lt;=$D$10,"Expiring soon","Current")))</f>
        <v/>
      </c>
      <c r="K16" s="15"/>
    </row>
    <row r="17" ht="15" customHeight="1" spans="2:11" x14ac:dyDescent="0.25">
      <c r="B17" s="15"/>
      <c r="C17" s="15"/>
      <c r="D17" s="15"/>
      <c r="E17" s="15"/>
      <c r="F17" s="15"/>
      <c r="G17" s="15"/>
      <c r="H17" s="16"/>
      <c r="I17" s="17" t="str">
        <f>IF(OR(H17="",$D$9=""),"",IF(AND(ISNUMBER(H17),ISNUMBER($D$9)),H17-$D$9,""))</f>
        <v/>
      </c>
      <c r="J17" s="15" t="str">
        <f>IF(I17="","",IF(I17&lt;0,"Expired",IF(I17&lt;=$D$10,"Expiring soon","Current")))</f>
        <v/>
      </c>
      <c r="K17" s="15"/>
    </row>
    <row r="18" ht="15" customHeight="1" spans="2:11" x14ac:dyDescent="0.25">
      <c r="B18" s="15"/>
      <c r="C18" s="15"/>
      <c r="D18" s="15"/>
      <c r="E18" s="15"/>
      <c r="F18" s="15"/>
      <c r="G18" s="15"/>
      <c r="H18" s="16"/>
      <c r="I18" s="17" t="str">
        <f>IF(OR(H18="",$D$9=""),"",IF(AND(ISNUMBER(H18),ISNUMBER($D$9)),H18-$D$9,""))</f>
        <v/>
      </c>
      <c r="J18" s="15" t="str">
        <f>IF(I18="","",IF(I18&lt;0,"Expired",IF(I18&lt;=$D$10,"Expiring soon","Current")))</f>
        <v/>
      </c>
      <c r="K18" s="15"/>
    </row>
    <row r="19" ht="15" customHeight="1" spans="2:11" x14ac:dyDescent="0.25">
      <c r="B19" s="15"/>
      <c r="C19" s="15"/>
      <c r="D19" s="15"/>
      <c r="E19" s="15"/>
      <c r="F19" s="15"/>
      <c r="G19" s="15"/>
      <c r="H19" s="16"/>
      <c r="I19" s="17" t="str">
        <f>IF(OR(H19="",$D$9=""),"",IF(AND(ISNUMBER(H19),ISNUMBER($D$9)),H19-$D$9,""))</f>
        <v/>
      </c>
      <c r="J19" s="15" t="str">
        <f>IF(I19="","",IF(I19&lt;0,"Expired",IF(I19&lt;=$D$10,"Expiring soon","Current")))</f>
        <v/>
      </c>
      <c r="K19" s="15"/>
    </row>
    <row r="20" ht="15" customHeight="1" spans="2:11" x14ac:dyDescent="0.25">
      <c r="B20" s="15"/>
      <c r="C20" s="15"/>
      <c r="D20" s="15"/>
      <c r="E20" s="15"/>
      <c r="F20" s="15"/>
      <c r="G20" s="15"/>
      <c r="H20" s="16"/>
      <c r="I20" s="17" t="str">
        <f>IF(OR(H20="",$D$9=""),"",IF(AND(ISNUMBER(H20),ISNUMBER($D$9)),H20-$D$9,""))</f>
        <v/>
      </c>
      <c r="J20" s="15" t="str">
        <f>IF(I20="","",IF(I20&lt;0,"Expired",IF(I20&lt;=$D$10,"Expiring soon","Current")))</f>
        <v/>
      </c>
      <c r="K20" s="15"/>
    </row>
    <row r="21" ht="15" customHeight="1" spans="2:11" x14ac:dyDescent="0.25">
      <c r="B21" s="15"/>
      <c r="C21" s="15"/>
      <c r="D21" s="15"/>
      <c r="E21" s="15"/>
      <c r="F21" s="15"/>
      <c r="G21" s="15"/>
      <c r="H21" s="16"/>
      <c r="I21" s="17" t="str">
        <f>IF(OR(H21="",$D$9=""),"",IF(AND(ISNUMBER(H21),ISNUMBER($D$9)),H21-$D$9,""))</f>
        <v/>
      </c>
      <c r="J21" s="15" t="str">
        <f>IF(I21="","",IF(I21&lt;0,"Expired",IF(I21&lt;=$D$10,"Expiring soon","Current")))</f>
        <v/>
      </c>
      <c r="K21" s="15"/>
    </row>
    <row r="22" ht="15" customHeight="1" spans="2:11" x14ac:dyDescent="0.25">
      <c r="B22" s="15"/>
      <c r="C22" s="15"/>
      <c r="D22" s="15"/>
      <c r="E22" s="15"/>
      <c r="F22" s="15"/>
      <c r="G22" s="15"/>
      <c r="H22" s="16"/>
      <c r="I22" s="17" t="str">
        <f>IF(OR(H22="",$D$9=""),"",IF(AND(ISNUMBER(H22),ISNUMBER($D$9)),H22-$D$9,""))</f>
        <v/>
      </c>
      <c r="J22" s="15" t="str">
        <f>IF(I22="","",IF(I22&lt;0,"Expired",IF(I22&lt;=$D$10,"Expiring soon","Current")))</f>
        <v/>
      </c>
      <c r="K22" s="15"/>
    </row>
    <row r="23" ht="15" customHeight="1" spans="2:11" x14ac:dyDescent="0.25">
      <c r="B23" s="15"/>
      <c r="C23" s="15"/>
      <c r="D23" s="15"/>
      <c r="E23" s="15"/>
      <c r="F23" s="15"/>
      <c r="G23" s="15"/>
      <c r="H23" s="16"/>
      <c r="I23" s="17" t="str">
        <f>IF(OR(H23="",$D$9=""),"",IF(AND(ISNUMBER(H23),ISNUMBER($D$9)),H23-$D$9,""))</f>
        <v/>
      </c>
      <c r="J23" s="15" t="str">
        <f>IF(I23="","",IF(I23&lt;0,"Expired",IF(I23&lt;=$D$10,"Expiring soon","Current")))</f>
        <v/>
      </c>
      <c r="K23" s="15"/>
    </row>
    <row r="24" ht="15" customHeight="1" spans="2:11" x14ac:dyDescent="0.25">
      <c r="B24" s="15"/>
      <c r="C24" s="15"/>
      <c r="D24" s="15"/>
      <c r="E24" s="15"/>
      <c r="F24" s="15"/>
      <c r="G24" s="15"/>
      <c r="H24" s="16"/>
      <c r="I24" s="17" t="str">
        <f>IF(OR(H24="",$D$9=""),"",IF(AND(ISNUMBER(H24),ISNUMBER($D$9)),H24-$D$9,""))</f>
        <v/>
      </c>
      <c r="J24" s="15" t="str">
        <f>IF(I24="","",IF(I24&lt;0,"Expired",IF(I24&lt;=$D$10,"Expiring soon","Current")))</f>
        <v/>
      </c>
      <c r="K24" s="15"/>
    </row>
    <row r="25" ht="15" customHeight="1" spans="2:11" x14ac:dyDescent="0.25">
      <c r="B25" s="15"/>
      <c r="C25" s="15"/>
      <c r="D25" s="15"/>
      <c r="E25" s="15"/>
      <c r="F25" s="15"/>
      <c r="G25" s="15"/>
      <c r="H25" s="16"/>
      <c r="I25" s="17" t="str">
        <f>IF(OR(H25="",$D$9=""),"",IF(AND(ISNUMBER(H25),ISNUMBER($D$9)),H25-$D$9,""))</f>
        <v/>
      </c>
      <c r="J25" s="15" t="str">
        <f>IF(I25="","",IF(I25&lt;0,"Expired",IF(I25&lt;=$D$10,"Expiring soon","Current")))</f>
        <v/>
      </c>
      <c r="K25" s="15"/>
    </row>
    <row r="26" ht="15" customHeight="1" spans="2:11" x14ac:dyDescent="0.25">
      <c r="B26" s="15"/>
      <c r="C26" s="15"/>
      <c r="D26" s="15"/>
      <c r="E26" s="15"/>
      <c r="F26" s="15"/>
      <c r="G26" s="15"/>
      <c r="H26" s="16"/>
      <c r="I26" s="17" t="str">
        <f>IF(OR(H26="",$D$9=""),"",IF(AND(ISNUMBER(H26),ISNUMBER($D$9)),H26-$D$9,""))</f>
        <v/>
      </c>
      <c r="J26" s="15" t="str">
        <f>IF(I26="","",IF(I26&lt;0,"Expired",IF(I26&lt;=$D$10,"Expiring soon","Current")))</f>
        <v/>
      </c>
      <c r="K26" s="15"/>
    </row>
    <row r="27" ht="15" customHeight="1" spans="2:11" x14ac:dyDescent="0.25">
      <c r="B27" s="15"/>
      <c r="C27" s="15"/>
      <c r="D27" s="15"/>
      <c r="E27" s="15"/>
      <c r="F27" s="15"/>
      <c r="G27" s="15"/>
      <c r="H27" s="16"/>
      <c r="I27" s="17" t="str">
        <f>IF(OR(H27="",$D$9=""),"",IF(AND(ISNUMBER(H27),ISNUMBER($D$9)),H27-$D$9,""))</f>
        <v/>
      </c>
      <c r="J27" s="15" t="str">
        <f>IF(I27="","",IF(I27&lt;0,"Expired",IF(I27&lt;=$D$10,"Expiring soon","Current")))</f>
        <v/>
      </c>
      <c r="K27" s="15"/>
    </row>
    <row r="28" ht="15" customHeight="1" spans="2:11" x14ac:dyDescent="0.25">
      <c r="B28" s="15"/>
      <c r="C28" s="15"/>
      <c r="D28" s="15"/>
      <c r="E28" s="15"/>
      <c r="F28" s="15"/>
      <c r="G28" s="15"/>
      <c r="H28" s="16"/>
      <c r="I28" s="17" t="str">
        <f>IF(OR(H28="",$D$9=""),"",IF(AND(ISNUMBER(H28),ISNUMBER($D$9)),H28-$D$9,""))</f>
        <v/>
      </c>
      <c r="J28" s="15" t="str">
        <f>IF(I28="","",IF(I28&lt;0,"Expired",IF(I28&lt;=$D$10,"Expiring soon","Current")))</f>
        <v/>
      </c>
      <c r="K28" s="15"/>
    </row>
    <row r="29" ht="15" customHeight="1" spans="2:11" x14ac:dyDescent="0.25">
      <c r="B29" s="15"/>
      <c r="C29" s="15"/>
      <c r="D29" s="15"/>
      <c r="E29" s="15"/>
      <c r="F29" s="15"/>
      <c r="G29" s="15"/>
      <c r="H29" s="16"/>
      <c r="I29" s="17" t="str">
        <f>IF(OR(H29="",$D$9=""),"",IF(AND(ISNUMBER(H29),ISNUMBER($D$9)),H29-$D$9,""))</f>
        <v/>
      </c>
      <c r="J29" s="15" t="str">
        <f>IF(I29="","",IF(I29&lt;0,"Expired",IF(I29&lt;=$D$10,"Expiring soon","Current")))</f>
        <v/>
      </c>
      <c r="K29" s="15"/>
    </row>
    <row r="30" ht="15" customHeight="1" spans="2:11" x14ac:dyDescent="0.25">
      <c r="B30" s="15"/>
      <c r="C30" s="15"/>
      <c r="D30" s="15"/>
      <c r="E30" s="15"/>
      <c r="F30" s="15"/>
      <c r="G30" s="15"/>
      <c r="H30" s="16"/>
      <c r="I30" s="17" t="str">
        <f>IF(OR(H30="",$D$9=""),"",IF(AND(ISNUMBER(H30),ISNUMBER($D$9)),H30-$D$9,""))</f>
        <v/>
      </c>
      <c r="J30" s="15" t="str">
        <f>IF(I30="","",IF(I30&lt;0,"Expired",IF(I30&lt;=$D$10,"Expiring soon","Current")))</f>
        <v/>
      </c>
      <c r="K30" s="15"/>
    </row>
    <row r="31" ht="15" customHeight="1" spans="2:11" x14ac:dyDescent="0.25">
      <c r="B31" s="15"/>
      <c r="C31" s="15"/>
      <c r="D31" s="15"/>
      <c r="E31" s="15"/>
      <c r="F31" s="15"/>
      <c r="G31" s="15"/>
      <c r="H31" s="16"/>
      <c r="I31" s="17" t="str">
        <f>IF(OR(H31="",$D$9=""),"",IF(AND(ISNUMBER(H31),ISNUMBER($D$9)),H31-$D$9,""))</f>
        <v/>
      </c>
      <c r="J31" s="15" t="str">
        <f>IF(I31="","",IF(I31&lt;0,"Expired",IF(I31&lt;=$D$10,"Expiring soon","Current")))</f>
        <v/>
      </c>
      <c r="K31" s="15"/>
    </row>
    <row r="32" ht="15" customHeight="1" spans="2:11" x14ac:dyDescent="0.25">
      <c r="B32" s="15"/>
      <c r="C32" s="15"/>
      <c r="D32" s="15"/>
      <c r="E32" s="15"/>
      <c r="F32" s="15"/>
      <c r="G32" s="15"/>
      <c r="H32" s="16"/>
      <c r="I32" s="17" t="str">
        <f>IF(OR(H32="",$D$9=""),"",IF(AND(ISNUMBER(H32),ISNUMBER($D$9)),H32-$D$9,""))</f>
        <v/>
      </c>
      <c r="J32" s="15" t="str">
        <f>IF(I32="","",IF(I32&lt;0,"Expired",IF(I32&lt;=$D$10,"Expiring soon","Current")))</f>
        <v/>
      </c>
      <c r="K32" s="15"/>
    </row>
    <row r="33" ht="15" customHeight="1" spans="2:11" x14ac:dyDescent="0.25">
      <c r="B33" s="15"/>
      <c r="C33" s="15"/>
      <c r="D33" s="15"/>
      <c r="E33" s="15"/>
      <c r="F33" s="15"/>
      <c r="G33" s="15"/>
      <c r="H33" s="16"/>
      <c r="I33" s="17" t="str">
        <f>IF(OR(H33="",$D$9=""),"",IF(AND(ISNUMBER(H33),ISNUMBER($D$9)),H33-$D$9,""))</f>
        <v/>
      </c>
      <c r="J33" s="15" t="str">
        <f>IF(I33="","",IF(I33&lt;0,"Expired",IF(I33&lt;=$D$10,"Expiring soon","Current")))</f>
        <v/>
      </c>
      <c r="K33" s="15"/>
    </row>
    <row r="34" ht="15" customHeight="1" spans="2:11" x14ac:dyDescent="0.25">
      <c r="B34" s="15"/>
      <c r="C34" s="15"/>
      <c r="D34" s="15"/>
      <c r="E34" s="15"/>
      <c r="F34" s="15"/>
      <c r="G34" s="15"/>
      <c r="H34" s="16"/>
      <c r="I34" s="17" t="str">
        <f>IF(OR(H34="",$D$9=""),"",IF(AND(ISNUMBER(H34),ISNUMBER($D$9)),H34-$D$9,""))</f>
        <v/>
      </c>
      <c r="J34" s="15" t="str">
        <f>IF(I34="","",IF(I34&lt;0,"Expired",IF(I34&lt;=$D$10,"Expiring soon","Current")))</f>
        <v/>
      </c>
      <c r="K34" s="15"/>
    </row>
    <row r="35" ht="15" customHeight="1" spans="2:11" x14ac:dyDescent="0.25">
      <c r="B35" s="15"/>
      <c r="C35" s="15"/>
      <c r="D35" s="15"/>
      <c r="E35" s="15"/>
      <c r="F35" s="15"/>
      <c r="G35" s="15"/>
      <c r="H35" s="16"/>
      <c r="I35" s="17" t="str">
        <f>IF(OR(H35="",$D$9=""),"",IF(AND(ISNUMBER(H35),ISNUMBER($D$9)),H35-$D$9,""))</f>
        <v/>
      </c>
      <c r="J35" s="15" t="str">
        <f>IF(I35="","",IF(I35&lt;0,"Expired",IF(I35&lt;=$D$10,"Expiring soon","Current")))</f>
        <v/>
      </c>
      <c r="K35" s="15"/>
    </row>
    <row r="36" ht="15" customHeight="1" spans="2:11" x14ac:dyDescent="0.25">
      <c r="B36" s="15"/>
      <c r="C36" s="15"/>
      <c r="D36" s="15"/>
      <c r="E36" s="15"/>
      <c r="F36" s="15"/>
      <c r="G36" s="15"/>
      <c r="H36" s="16"/>
      <c r="I36" s="17" t="str">
        <f>IF(OR(H36="",$D$9=""),"",IF(AND(ISNUMBER(H36),ISNUMBER($D$9)),H36-$D$9,""))</f>
        <v/>
      </c>
      <c r="J36" s="15" t="str">
        <f>IF(I36="","",IF(I36&lt;0,"Expired",IF(I36&lt;=$D$10,"Expiring soon","Current")))</f>
        <v/>
      </c>
      <c r="K36" s="15"/>
    </row>
    <row r="37" ht="15" customHeight="1" spans="2:11" x14ac:dyDescent="0.25">
      <c r="B37" s="15"/>
      <c r="C37" s="15"/>
      <c r="D37" s="15"/>
      <c r="E37" s="15"/>
      <c r="F37" s="15"/>
      <c r="G37" s="15"/>
      <c r="H37" s="16"/>
      <c r="I37" s="17" t="str">
        <f>IF(OR(H37="",$D$9=""),"",IF(AND(ISNUMBER(H37),ISNUMBER($D$9)),H37-$D$9,""))</f>
        <v/>
      </c>
      <c r="J37" s="15" t="str">
        <f>IF(I37="","",IF(I37&lt;0,"Expired",IF(I37&lt;=$D$10,"Expiring soon","Current")))</f>
        <v/>
      </c>
      <c r="K37" s="15"/>
    </row>
    <row r="38" ht="15" customHeight="1" spans="2:11" x14ac:dyDescent="0.25">
      <c r="B38" s="15"/>
      <c r="C38" s="15"/>
      <c r="D38" s="15"/>
      <c r="E38" s="15"/>
      <c r="F38" s="15"/>
      <c r="G38" s="15"/>
      <c r="H38" s="16"/>
      <c r="I38" s="17" t="str">
        <f>IF(OR(H38="",$D$9=""),"",IF(AND(ISNUMBER(H38),ISNUMBER($D$9)),H38-$D$9,""))</f>
        <v/>
      </c>
      <c r="J38" s="15" t="str">
        <f>IF(I38="","",IF(I38&lt;0,"Expired",IF(I38&lt;=$D$10,"Expiring soon","Current")))</f>
        <v/>
      </c>
      <c r="K38" s="15"/>
    </row>
    <row r="39" ht="15" customHeight="1" spans="2:11" x14ac:dyDescent="0.25">
      <c r="B39" s="15"/>
      <c r="C39" s="15"/>
      <c r="D39" s="15"/>
      <c r="E39" s="15"/>
      <c r="F39" s="15"/>
      <c r="G39" s="15"/>
      <c r="H39" s="16"/>
      <c r="I39" s="17" t="str">
        <f>IF(OR(H39="",$D$9=""),"",IF(AND(ISNUMBER(H39),ISNUMBER($D$9)),H39-$D$9,""))</f>
        <v/>
      </c>
      <c r="J39" s="15" t="str">
        <f>IF(I39="","",IF(I39&lt;0,"Expired",IF(I39&lt;=$D$10,"Expiring soon","Current")))</f>
        <v/>
      </c>
      <c r="K39" s="15"/>
    </row>
    <row r="40" ht="15" customHeight="1" spans="2:11" x14ac:dyDescent="0.25">
      <c r="B40" s="15"/>
      <c r="C40" s="15"/>
      <c r="D40" s="15"/>
      <c r="E40" s="15"/>
      <c r="F40" s="15"/>
      <c r="G40" s="15"/>
      <c r="H40" s="16"/>
      <c r="I40" s="17" t="str">
        <f>IF(OR(H40="",$D$9=""),"",IF(AND(ISNUMBER(H40),ISNUMBER($D$9)),H40-$D$9,""))</f>
        <v/>
      </c>
      <c r="J40" s="15" t="str">
        <f>IF(I40="","",IF(I40&lt;0,"Expired",IF(I40&lt;=$D$10,"Expiring soon","Current")))</f>
        <v/>
      </c>
      <c r="K40" s="15"/>
    </row>
    <row r="41" ht="15" customHeight="1" spans="2:11" x14ac:dyDescent="0.25">
      <c r="B41" s="15"/>
      <c r="C41" s="15"/>
      <c r="D41" s="15"/>
      <c r="E41" s="15"/>
      <c r="F41" s="15"/>
      <c r="G41" s="15"/>
      <c r="H41" s="16"/>
      <c r="I41" s="17" t="str">
        <f>IF(OR(H41="",$D$9=""),"",IF(AND(ISNUMBER(H41),ISNUMBER($D$9)),H41-$D$9,""))</f>
        <v/>
      </c>
      <c r="J41" s="15" t="str">
        <f>IF(I41="","",IF(I41&lt;0,"Expired",IF(I41&lt;=$D$10,"Expiring soon","Current")))</f>
        <v/>
      </c>
      <c r="K41" s="15"/>
    </row>
    <row r="42" ht="15" customHeight="1" spans="2:11" x14ac:dyDescent="0.25">
      <c r="B42" s="15"/>
      <c r="C42" s="15"/>
      <c r="D42" s="15"/>
      <c r="E42" s="15"/>
      <c r="F42" s="15"/>
      <c r="G42" s="15"/>
      <c r="H42" s="16"/>
      <c r="I42" s="17" t="str">
        <f>IF(OR(H42="",$D$9=""),"",IF(AND(ISNUMBER(H42),ISNUMBER($D$9)),H42-$D$9,""))</f>
        <v/>
      </c>
      <c r="J42" s="15" t="str">
        <f>IF(I42="","",IF(I42&lt;0,"Expired",IF(I42&lt;=$D$10,"Expiring soon","Current")))</f>
        <v/>
      </c>
      <c r="K42" s="15"/>
    </row>
    <row r="43" ht="15" customHeight="1" spans="2:11" x14ac:dyDescent="0.25">
      <c r="B43" s="15"/>
      <c r="C43" s="15"/>
      <c r="D43" s="15"/>
      <c r="E43" s="15"/>
      <c r="F43" s="15"/>
      <c r="G43" s="15"/>
      <c r="H43" s="16"/>
      <c r="I43" s="17" t="str">
        <f>IF(OR(H43="",$D$9=""),"",IF(AND(ISNUMBER(H43),ISNUMBER($D$9)),H43-$D$9,""))</f>
        <v/>
      </c>
      <c r="J43" s="15" t="str">
        <f>IF(I43="","",IF(I43&lt;0,"Expired",IF(I43&lt;=$D$10,"Expiring soon","Current")))</f>
        <v/>
      </c>
      <c r="K43" s="15"/>
    </row>
    <row r="44" ht="15" customHeight="1" spans="2:11" x14ac:dyDescent="0.25">
      <c r="B44" s="15"/>
      <c r="C44" s="15"/>
      <c r="D44" s="15"/>
      <c r="E44" s="15"/>
      <c r="F44" s="15"/>
      <c r="G44" s="15"/>
      <c r="H44" s="16"/>
      <c r="I44" s="17" t="str">
        <f>IF(OR(H44="",$D$9=""),"",IF(AND(ISNUMBER(H44),ISNUMBER($D$9)),H44-$D$9,""))</f>
        <v/>
      </c>
      <c r="J44" s="15" t="str">
        <f>IF(I44="","",IF(I44&lt;0,"Expired",IF(I44&lt;=$D$10,"Expiring soon","Current")))</f>
        <v/>
      </c>
      <c r="K44" s="15"/>
    </row>
    <row r="45" ht="15" customHeight="1" spans="2:11" x14ac:dyDescent="0.25">
      <c r="B45" s="15"/>
      <c r="C45" s="15"/>
      <c r="D45" s="15"/>
      <c r="E45" s="15"/>
      <c r="F45" s="15"/>
      <c r="G45" s="15"/>
      <c r="H45" s="16"/>
      <c r="I45" s="17" t="str">
        <f>IF(OR(H45="",$D$9=""),"",IF(AND(ISNUMBER(H45),ISNUMBER($D$9)),H45-$D$9,""))</f>
        <v/>
      </c>
      <c r="J45" s="15" t="str">
        <f>IF(I45="","",IF(I45&lt;0,"Expired",IF(I45&lt;=$D$10,"Expiring soon","Current")))</f>
        <v/>
      </c>
      <c r="K45" s="15"/>
    </row>
    <row r="46" ht="15" customHeight="1" spans="2:11" x14ac:dyDescent="0.25">
      <c r="B46" s="15"/>
      <c r="C46" s="15"/>
      <c r="D46" s="15"/>
      <c r="E46" s="15"/>
      <c r="F46" s="15"/>
      <c r="G46" s="15"/>
      <c r="H46" s="16"/>
      <c r="I46" s="17" t="str">
        <f>IF(OR(H46="",$D$9=""),"",IF(AND(ISNUMBER(H46),ISNUMBER($D$9)),H46-$D$9,""))</f>
        <v/>
      </c>
      <c r="J46" s="15" t="str">
        <f>IF(I46="","",IF(I46&lt;0,"Expired",IF(I46&lt;=$D$10,"Expiring soon","Current")))</f>
        <v/>
      </c>
      <c r="K46" s="15"/>
    </row>
    <row r="47" ht="15" customHeight="1" spans="2:11" x14ac:dyDescent="0.25">
      <c r="B47" s="15"/>
      <c r="C47" s="15"/>
      <c r="D47" s="15"/>
      <c r="E47" s="15"/>
      <c r="F47" s="15"/>
      <c r="G47" s="15"/>
      <c r="H47" s="16"/>
      <c r="I47" s="17" t="str">
        <f>IF(OR(H47="",$D$9=""),"",IF(AND(ISNUMBER(H47),ISNUMBER($D$9)),H47-$D$9,""))</f>
        <v/>
      </c>
      <c r="J47" s="15" t="str">
        <f>IF(I47="","",IF(I47&lt;0,"Expired",IF(I47&lt;=$D$10,"Expiring soon","Current")))</f>
        <v/>
      </c>
      <c r="K47" s="15"/>
    </row>
    <row r="48" ht="15" customHeight="1" spans="2:11" x14ac:dyDescent="0.25">
      <c r="B48" s="15"/>
      <c r="C48" s="15"/>
      <c r="D48" s="15"/>
      <c r="E48" s="15"/>
      <c r="F48" s="15"/>
      <c r="G48" s="15"/>
      <c r="H48" s="16"/>
      <c r="I48" s="17" t="str">
        <f>IF(OR(H48="",$D$9=""),"",IF(AND(ISNUMBER(H48),ISNUMBER($D$9)),H48-$D$9,""))</f>
        <v/>
      </c>
      <c r="J48" s="15" t="str">
        <f>IF(I48="","",IF(I48&lt;0,"Expired",IF(I48&lt;=$D$10,"Expiring soon","Current")))</f>
        <v/>
      </c>
      <c r="K48" s="15"/>
    </row>
    <row r="49" ht="15" customHeight="1" spans="2:11" x14ac:dyDescent="0.25">
      <c r="B49" s="15"/>
      <c r="C49" s="15"/>
      <c r="D49" s="15"/>
      <c r="E49" s="15"/>
      <c r="F49" s="15"/>
      <c r="G49" s="15"/>
      <c r="H49" s="16"/>
      <c r="I49" s="17" t="str">
        <f>IF(OR(H49="",$D$9=""),"",IF(AND(ISNUMBER(H49),ISNUMBER($D$9)),H49-$D$9,""))</f>
        <v/>
      </c>
      <c r="J49" s="15" t="str">
        <f>IF(I49="","",IF(I49&lt;0,"Expired",IF(I49&lt;=$D$10,"Expiring soon","Current")))</f>
        <v/>
      </c>
      <c r="K49" s="15"/>
    </row>
    <row r="50" ht="15" customHeight="1" spans="2:11" x14ac:dyDescent="0.25">
      <c r="B50" s="15"/>
      <c r="C50" s="15"/>
      <c r="D50" s="15"/>
      <c r="E50" s="15"/>
      <c r="F50" s="15"/>
      <c r="G50" s="15"/>
      <c r="H50" s="16"/>
      <c r="I50" s="17" t="str">
        <f>IF(OR(H50="",$D$9=""),"",IF(AND(ISNUMBER(H50),ISNUMBER($D$9)),H50-$D$9,""))</f>
        <v/>
      </c>
      <c r="J50" s="15" t="str">
        <f>IF(I50="","",IF(I50&lt;0,"Expired",IF(I50&lt;=$D$10,"Expiring soon","Current")))</f>
        <v/>
      </c>
      <c r="K50" s="15"/>
    </row>
    <row r="51" ht="15" customHeight="1" spans="2:11" x14ac:dyDescent="0.25">
      <c r="B51" s="15"/>
      <c r="C51" s="15"/>
      <c r="D51" s="15"/>
      <c r="E51" s="15"/>
      <c r="F51" s="15"/>
      <c r="G51" s="15"/>
      <c r="H51" s="16"/>
      <c r="I51" s="17" t="str">
        <f>IF(OR(H51="",$D$9=""),"",IF(AND(ISNUMBER(H51),ISNUMBER($D$9)),H51-$D$9,""))</f>
        <v/>
      </c>
      <c r="J51" s="15" t="str">
        <f>IF(I51="","",IF(I51&lt;0,"Expired",IF(I51&lt;=$D$10,"Expiring soon","Current")))</f>
        <v/>
      </c>
      <c r="K51" s="15"/>
    </row>
    <row r="52" ht="15" customHeight="1" spans="2:11" x14ac:dyDescent="0.25">
      <c r="B52" s="15"/>
      <c r="C52" s="15"/>
      <c r="D52" s="15"/>
      <c r="E52" s="15"/>
      <c r="F52" s="15"/>
      <c r="G52" s="15"/>
      <c r="H52" s="16"/>
      <c r="I52" s="17" t="str">
        <f>IF(OR(H52="",$D$9=""),"",IF(AND(ISNUMBER(H52),ISNUMBER($D$9)),H52-$D$9,""))</f>
        <v/>
      </c>
      <c r="J52" s="15" t="str">
        <f>IF(I52="","",IF(I52&lt;0,"Expired",IF(I52&lt;=$D$10,"Expiring soon","Current")))</f>
        <v/>
      </c>
      <c r="K52" s="15"/>
    </row>
    <row r="53" ht="15" customHeight="1" x14ac:dyDescent="0.25"/>
    <row r="54" ht="15" customHeight="1" spans="2:3" x14ac:dyDescent="0.25">
      <c r="B54" s="18" t="s">
        <v>31</v>
      </c>
      <c r="C54" s="18"/>
    </row>
    <row r="55" ht="15" customHeight="1" spans="2:3" x14ac:dyDescent="0.25">
      <c r="B55" s="19" t="s">
        <v>32</v>
      </c>
      <c r="C55" s="20">
        <f>COUNTIF($J$13:$J$52,"Current")</f>
        <v>1</v>
      </c>
    </row>
    <row r="56" ht="15" customHeight="1" spans="2:3" x14ac:dyDescent="0.25">
      <c r="B56" s="19" t="s">
        <v>33</v>
      </c>
      <c r="C56" s="20">
        <f>COUNTIF($J$13:$J$52,"Expiring soon")</f>
        <v>1</v>
      </c>
    </row>
    <row r="57" ht="15" customHeight="1" spans="2:3" x14ac:dyDescent="0.25">
      <c r="B57" s="19" t="s">
        <v>34</v>
      </c>
      <c r="C57" s="20">
        <f>COUNTIF($J$13:$J$52,"Expired")</f>
        <v>1</v>
      </c>
    </row>
    <row r="58" ht="15" customHeight="1" spans="2:3" x14ac:dyDescent="0.25">
      <c r="B58" s="19" t="s">
        <v>35</v>
      </c>
      <c r="C58" s="20">
        <f>COUNTIF($G$13:$G$52,"No")</f>
        <v>1</v>
      </c>
    </row>
    <row r="59" ht="15" customHeight="1" x14ac:dyDescent="0.25"/>
    <row r="60" ht="15" customHeight="1" spans="2:2" x14ac:dyDescent="0.25">
      <c r="B60" s="11" t="s">
        <v>36</v>
      </c>
    </row>
    <row r="61" ht="15" customHeight="1" x14ac:dyDescent="0.25"/>
    <row r="62" ht="32" customHeight="1" spans="2:2" x14ac:dyDescent="0.25">
      <c r="B62" s="21" t="s">
        <v>37</v>
      </c>
    </row>
  </sheetData>
  <sheetProtection sheet="1" formatColumns="0" formatRows="0" insertRows="0" deleteRows="0" sort="0" autoFilter="0"/>
  <autoFilter ref="B12:K52"/>
  <mergeCells count="9">
    <mergeCell ref="D2:K2"/>
    <mergeCell ref="D3:K3"/>
    <mergeCell ref="B7:C7"/>
    <mergeCell ref="D7:E7"/>
    <mergeCell ref="B8:C8"/>
    <mergeCell ref="D8:E8"/>
    <mergeCell ref="B9:C9"/>
    <mergeCell ref="B10:C10"/>
    <mergeCell ref="B54:C54"/>
  </mergeCells>
  <dataValidations count="3">
    <dataValidation type="whole" allowBlank="1" showInputMessage="1" prompt="Days ahead to flag a certificate: type 30 for 30 days." showErrorMessage="1" error="Enter a whole number of days, 0 to 365." sqref="D10">
      <formula1>0</formula1>
      <formula2>365</formula2>
    </dataValidation>
    <dataValidation type="list" allowBlank="1" showErrorMessage="1" errorTitle="Coverage" error="Choose General liability, Workers' comp, Auto, Umbrella or Other." sqref="D13:D52">
      <formula1>"General liability,Workers' comp,Auto,Umbrella,Other"</formula1>
    </dataValidation>
    <dataValidation type="list" allowBlank="1" showErrorMessage="1" errorTitle="Certificate on file" error="Choose Yes or No." sqref="G13:G52">
      <formula1>"Yes,No"</formula1>
    </dataValidation>
  </dataValidations>
  <hyperlinks>
    <hyperlink ref="B62"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ignoredErrors>
    <ignoredError sqref="I13:I52 J13:J5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38</v>
      </c>
      <c r="D2" s="2"/>
    </row>
    <row r="3" ht="22" customHeight="1" spans="3:4" x14ac:dyDescent="0.25">
      <c r="C3" s="3" t="s">
        <v>39</v>
      </c>
      <c r="D3" s="3"/>
    </row>
    <row r="4" ht="15" customHeight="1" x14ac:dyDescent="0.25"/>
    <row r="5" ht="4" customHeight="1" spans="2:4" x14ac:dyDescent="0.25">
      <c r="B5" s="4"/>
      <c r="C5" s="4"/>
      <c r="D5" s="4"/>
    </row>
    <row r="6" ht="15" customHeight="1" x14ac:dyDescent="0.25"/>
    <row r="7" ht="24" customHeight="1" spans="2:4" x14ac:dyDescent="0.25">
      <c r="B7" s="22" t="s">
        <v>40</v>
      </c>
      <c r="C7" s="22"/>
      <c r="D7" s="22"/>
    </row>
    <row r="8" ht="43" customHeight="1" spans="2:4" x14ac:dyDescent="0.25">
      <c r="B8" s="23" t="s">
        <v>41</v>
      </c>
      <c r="C8" s="23"/>
      <c r="D8" s="23"/>
    </row>
    <row r="9" ht="15" customHeight="1" x14ac:dyDescent="0.25"/>
    <row r="10" ht="15" customHeight="1" spans="2:4" x14ac:dyDescent="0.25">
      <c r="B10" s="18" t="s">
        <v>42</v>
      </c>
      <c r="C10" s="18"/>
      <c r="D10" s="18"/>
    </row>
    <row r="11" ht="69" customHeight="1" spans="2:4" x14ac:dyDescent="0.25">
      <c r="B11" s="24" t="s">
        <v>43</v>
      </c>
      <c r="C11" s="23" t="s">
        <v>44</v>
      </c>
      <c r="D11" s="23"/>
    </row>
    <row r="12" ht="108" customHeight="1" spans="2:4" x14ac:dyDescent="0.25">
      <c r="B12" s="24" t="s">
        <v>45</v>
      </c>
      <c r="C12" s="23" t="s">
        <v>46</v>
      </c>
      <c r="D12" s="23"/>
    </row>
    <row r="13" ht="69" customHeight="1" spans="2:4" x14ac:dyDescent="0.25">
      <c r="B13" s="24" t="s">
        <v>47</v>
      </c>
      <c r="C13" s="23" t="s">
        <v>48</v>
      </c>
      <c r="D13" s="23"/>
    </row>
    <row r="14" ht="69" customHeight="1" spans="2:4" x14ac:dyDescent="0.25">
      <c r="B14" s="24" t="s">
        <v>49</v>
      </c>
      <c r="C14" s="23" t="s">
        <v>50</v>
      </c>
      <c r="D14" s="23"/>
    </row>
    <row r="15" ht="17" customHeight="1" spans="2:4" x14ac:dyDescent="0.25">
      <c r="B15" s="24" t="s">
        <v>51</v>
      </c>
      <c r="C15" s="23" t="s">
        <v>52</v>
      </c>
      <c r="D15" s="23"/>
    </row>
    <row r="16" ht="30" customHeight="1" spans="2:4" x14ac:dyDescent="0.25">
      <c r="B16" s="24" t="s">
        <v>53</v>
      </c>
      <c r="C16" s="23" t="s">
        <v>54</v>
      </c>
      <c r="D16" s="23"/>
    </row>
    <row r="17" ht="15" customHeight="1" x14ac:dyDescent="0.25"/>
    <row r="18" ht="15" customHeight="1" spans="2:4" x14ac:dyDescent="0.25">
      <c r="B18" s="18" t="s">
        <v>55</v>
      </c>
      <c r="C18" s="18"/>
      <c r="D18" s="18"/>
    </row>
    <row r="19" ht="17" customHeight="1" spans="2:3" x14ac:dyDescent="0.25">
      <c r="B19" s="5" t="s">
        <v>56</v>
      </c>
      <c r="C19" s="25" t="s">
        <v>40</v>
      </c>
    </row>
    <row r="20" ht="17" customHeight="1" spans="2:3" x14ac:dyDescent="0.25">
      <c r="B20" s="5" t="s">
        <v>57</v>
      </c>
      <c r="C20" s="25" t="s">
        <v>58</v>
      </c>
    </row>
    <row r="21" ht="17" customHeight="1" spans="2:3" x14ac:dyDescent="0.25">
      <c r="B21" s="5" t="s">
        <v>59</v>
      </c>
      <c r="C21" s="25" t="s">
        <v>60</v>
      </c>
    </row>
    <row r="22" ht="17" customHeight="1" spans="2:3" x14ac:dyDescent="0.25">
      <c r="B22" s="5" t="s">
        <v>61</v>
      </c>
      <c r="C22" s="25" t="s">
        <v>62</v>
      </c>
    </row>
    <row r="23" ht="17" customHeight="1" spans="3:3" x14ac:dyDescent="0.25">
      <c r="C23" s="25" t="s">
        <v>63</v>
      </c>
    </row>
    <row r="24" ht="17" customHeight="1" spans="3:3" x14ac:dyDescent="0.25">
      <c r="C24" s="25" t="s">
        <v>64</v>
      </c>
    </row>
    <row r="25" ht="17" customHeight="1" spans="3:3" x14ac:dyDescent="0.25">
      <c r="C25" s="25" t="s">
        <v>65</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COI log</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Certificate of Insurance Tracking Log (Excel)</dc:title>
  <dc:subject>A log of the insurance certificates your subcontractors give you, with the policy, coverage and expiry date, the days left from an as-of date and a status of current, expiring soon or expired. It tracks the dates you enter and does not check coverage.</dc:subject>
  <dc:description>Free template from https://framingandfigures.com/templates/certificate-of-insurance-tracking-log/</dc:description>
  <cp:keywords>coi tracking; certificate of insurance tracking; certificate of insurance tracking template excel; coi tracking spreadsheet; subcontractor insurance tracking;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