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quipment" state="visible" r:id="rId4"/>
    <sheet sheetId="2" name="About this template" state="visible" r:id="rId5"/>
  </sheets>
  <definedNames>
    <definedName name="_xlnm.Print_Area" localSheetId="0">'Equipment'!$A$1:$H$43</definedName>
    <definedName name="_xlnm.Print_Titles" localSheetId="0">'Equipment'!$1:$6</definedName>
    <definedName name="_xlnm.Print_Area" localSheetId="1">'About this template'!$A$1:$E$26</definedName>
  </definedNames>
  <calcPr calcId="171027" fullCalcOnLoad="1"/>
</workbook>
</file>

<file path=xl/sharedStrings.xml><?xml version="1.0" encoding="utf-8"?>
<sst xmlns="http://schemas.openxmlformats.org/spreadsheetml/2006/main" count="87" uniqueCount="76">
  <si>
    <t>EQUIPMENT COST PER HOUR</t>
  </si>
  <si>
    <t>Ownership and operating cost per hour, four machines side by side</t>
  </si>
  <si>
    <t>Pale yellow cells are yours to fill in</t>
  </si>
  <si>
    <t>All other cells are locked</t>
  </si>
  <si>
    <t>Machine</t>
  </si>
  <si>
    <t>Example: compact track loader</t>
  </si>
  <si>
    <t>OWNERSHIP</t>
  </si>
  <si>
    <t>Purchase price</t>
  </si>
  <si>
    <t>Example: use your own figure</t>
  </si>
  <si>
    <t>Salvage value at end of life</t>
  </si>
  <si>
    <t>Useful life (years)</t>
  </si>
  <si>
    <t>Hours used per year</t>
  </si>
  <si>
    <t>Cost of money (% a year)</t>
  </si>
  <si>
    <t>Insurance per year</t>
  </si>
  <si>
    <t>Storage and yard per year</t>
  </si>
  <si>
    <t>Licenses and taxes per year</t>
  </si>
  <si>
    <t>Depreciation per hour</t>
  </si>
  <si>
    <t>Price less salvage, over life × hours</t>
  </si>
  <si>
    <t>Cost of money per hour</t>
  </si>
  <si>
    <t>(Price + salvage) ÷ 2 × rate, over hours</t>
  </si>
  <si>
    <t>Insurance per hour</t>
  </si>
  <si>
    <t>Insurance per year, over hours</t>
  </si>
  <si>
    <t>Storage and yard per hour</t>
  </si>
  <si>
    <t>Storage and yard per year, over hours</t>
  </si>
  <si>
    <t>Licenses and taxes per hour</t>
  </si>
  <si>
    <t>Licenses and taxes per year, over hours</t>
  </si>
  <si>
    <t>Ownership cost per hour</t>
  </si>
  <si>
    <t>The five lines above, added</t>
  </si>
  <si>
    <t>OPERATING</t>
  </si>
  <si>
    <t>Fuel gallons per hour</t>
  </si>
  <si>
    <t>Fuel price per gallon</t>
  </si>
  <si>
    <t>Fuel per hour</t>
  </si>
  <si>
    <t>Gallons × price per gallon</t>
  </si>
  <si>
    <t>Maintenance and repairs per hour</t>
  </si>
  <si>
    <t>Tires, tracks and wear parts per hour</t>
  </si>
  <si>
    <t>Operating cost per hour</t>
  </si>
  <si>
    <t>Fuel, maintenance and wear, added</t>
  </si>
  <si>
    <t>TOTAL</t>
  </si>
  <si>
    <t>Machine cost per hour</t>
  </si>
  <si>
    <t>Ownership plus operating</t>
  </si>
  <si>
    <t>Operator cost per hour</t>
  </si>
  <si>
    <t>Burdened rate; the labor burden spreadsheet works it out. Example: use your own figure</t>
  </si>
  <si>
    <t>Cost per hour with operator</t>
  </si>
  <si>
    <t>Machine cost plus operator</t>
  </si>
  <si>
    <t>Per-hour figures stay blank until a machine has hours used per year and a useful life above 0. A blank amount after that counts as 0.</t>
  </si>
  <si>
    <t>Free template from Framing &amp; Figures · framingandfigures.com/templates/</t>
  </si>
  <si>
    <t>ABOUT THIS TEMPLATE</t>
  </si>
  <si>
    <t>What the file does, how to use it and where to learn more</t>
  </si>
  <si>
    <t>Equipment Cost Per Hour Worksheet (Excel)</t>
  </si>
  <si>
    <t>Four machines side by side: ownership cost per hour from price, salvage, life, hours, cost of money, insurance and storage, then fuel, maintenance and wear. The result is a machine cost per hour, with the operator added if you enter that rate.</t>
  </si>
  <si>
    <t>HOW TO USE IT</t>
  </si>
  <si>
    <t>STEP 1</t>
  </si>
  <si>
    <t>Name each machine in its own column, up to four. Under it type the purchase price, the salvage value at the end of its life, the useful life in years, the hours used per year, the cost of money as a percent a year, and the insurance, storage and yard, and licenses and taxes it costs per year. The figures shown are only an example, so replace them with your own.</t>
  </si>
  <si>
    <t>STEP 2</t>
  </si>
  <si>
    <t>Type the fuel gallons per hour and the fuel price per gallon, the maintenance and repairs per hour, and the tires, tracks and wear parts per hour. Figures per hour stay blank until the machine has hours used per year and a useful life above 0, and a blank amount after that counts as 0.</t>
  </si>
  <si>
    <t>STEP 3</t>
  </si>
  <si>
    <t>Type the operator cost per hour if you want it added. Read the ownership cost per hour, the operating cost per hour, the machine cost per hour and the cost per hour with operator. They are arithmetic on the figures you typed.</t>
  </si>
  <si>
    <t>EXAMPLE FIGURES</t>
  </si>
  <si>
    <t>Machine 1 is a compact track loader bought for $72,000.00, with a salvage value of $22,000.00, a useful life of 6 years, 1,000 hours used per year, a cost of money of 7%, insurance of $1,800.00 and storage and yard of $600.00 a year, no licenses and taxes, fuel of 3.2 gallons per hour at $3.90, maintenance of $6.50 and wear parts of $4.00 per hour, and an operator at $38.00 per hour. Ownership is $14.02 per hour, operating $22.98, the machine $37.00 and $75.00 with the operator. Replace them with your own.</t>
  </si>
  <si>
    <t>VERSION</t>
  </si>
  <si>
    <t>v2, 2026-09-24</t>
  </si>
  <si>
    <t>LICENSE</t>
  </si>
  <si>
    <t>© Harmony For Humanity LLC. Free for use in your business; not for resale.</t>
  </si>
  <si>
    <t>LINKS</t>
  </si>
  <si>
    <t>TEMPLATE PAGE</t>
  </si>
  <si>
    <t>CALCULATOR</t>
  </si>
  <si>
    <t>Equipment cost per hour calculator</t>
  </si>
  <si>
    <t>GUIDE</t>
  </si>
  <si>
    <t>How to build a construction estimate</t>
  </si>
  <si>
    <t>ALL TEMPLATES</t>
  </si>
  <si>
    <t>framingandfigures.com/templates/</t>
  </si>
  <si>
    <t>RELATED TEMPLATES</t>
  </si>
  <si>
    <t>Labor Burden Spreadsheet (Excel)</t>
  </si>
  <si>
    <t>Overhead Rate Worksheet (Excel)</t>
  </si>
  <si>
    <t>Construction Estimate Template (Excel)</t>
  </si>
  <si>
    <t>T&amp;M Ticket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</si>
</sst>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11" x14ac:knownFonts="1">
    <font>
      <sz val="10"/>
      <color rgb="FF111111"/>
      <name val="Arial"/>
      <family val="2"/>
    </font>
    <font>
      <color rgb="FF111111"/>
      <sz val="10"/>
      <name val="Arial"/>
    </font>
    <font>
      <b/>
      <color rgb="FF111111"/>
      <sz val="22"/>
      <name val="Arial"/>
    </font>
    <font>
      <color rgb="FF5B6068"/>
      <sz val="9"/>
      <name val="Arial"/>
    </font>
    <font>
      <color rgb="FF5B6068"/>
      <sz val="8"/>
      <name val="Arial"/>
    </font>
    <font>
      <b/>
      <color rgb="FF111111"/>
      <sz val="10"/>
      <name val="Arial"/>
    </font>
    <font>
      <b/>
      <color rgb="FFFFFFFF"/>
      <sz val="8"/>
      <name val="Arial"/>
    </font>
    <font>
      <b/>
      <color rgb="FF111111"/>
      <sz val="11"/>
      <name val="Arial"/>
    </font>
    <font>
      <b/>
      <color rgb="FF111111"/>
      <sz val="14"/>
      <name val="Arial"/>
    </font>
    <font>
      <b/>
      <color rgb="FF5B6068"/>
      <sz val="8"/>
      <name val="Arial"/>
    </font>
    <font>
      <u/>
      <color rgb="FF111111"/>
      <sz val="10"/>
      <name val="Arial"/>
    </font>
  </fonts>
  <fills count="6">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s>
  <borders count="5">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right/>
      <top/>
      <bottom style="thin">
        <color rgb="FFDAD8CF"/>
      </bottom>
      <diagonal/>
    </border>
    <border>
      <left/>
      <right/>
      <top style="double">
        <color rgb="FF111111"/>
      </top>
      <bottom/>
      <diagonal/>
    </border>
  </borders>
  <cellStyleXfs count="1">
    <xf numFmtId="0" fontId="0" fillId="0" borderId="0"/>
  </cellStyleXfs>
  <cellXfs count="29">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1" fillId="3" borderId="1" xfId="0" applyFont="1" applyFill="1" applyBorder="1" applyProtection="1"/>
    <xf numFmtId="0" fontId="4" fillId="0" borderId="0" xfId="0" applyFont="1" applyAlignment="1">
      <alignment vertical="center"/>
    </xf>
    <xf numFmtId="0" fontId="1" fillId="4" borderId="2" xfId="0" applyFont="1" applyFill="1" applyBorder="1"/>
    <xf numFmtId="0" fontId="5" fillId="0" borderId="3" xfId="0" applyFont="1" applyBorder="1" applyAlignment="1">
      <alignment vertical="center"/>
    </xf>
    <xf numFmtId="0" fontId="1" fillId="3" borderId="1" xfId="0" applyFont="1" applyFill="1" applyBorder="1" applyAlignment="1" applyProtection="1">
      <alignment horizontal="left" vertical="center" wrapText="1" indent="1"/>
      <protection locked="0"/>
    </xf>
    <xf numFmtId="0" fontId="6" fillId="5" borderId="0" xfId="0" applyFont="1" applyFill="1" applyAlignment="1">
      <alignment vertical="center" indent="1"/>
    </xf>
    <xf numFmtId="0" fontId="1" fillId="0" borderId="3" xfId="0" applyFont="1" applyBorder="1" applyAlignment="1">
      <alignment vertical="center"/>
    </xf>
    <xf numFmtId="164" fontId="1" fillId="3" borderId="1" xfId="0" applyNumberFormat="1" applyFont="1" applyFill="1" applyBorder="1" applyAlignment="1" applyProtection="1">
      <alignment horizontal="right" vertical="center"/>
      <protection locked="0"/>
    </xf>
    <xf numFmtId="0" fontId="4" fillId="0" borderId="0" xfId="0" applyFont="1" applyAlignment="1">
      <alignment vertical="center" indent="1"/>
    </xf>
    <xf numFmtId="165" fontId="1" fillId="3" borderId="1" xfId="0" applyNumberFormat="1" applyFont="1" applyFill="1" applyBorder="1" applyAlignment="1" applyProtection="1">
      <alignment horizontal="right" vertical="center"/>
      <protection locked="0"/>
    </xf>
    <xf numFmtId="3" fontId="1" fillId="3" borderId="1" xfId="0" applyNumberFormat="1" applyFont="1" applyFill="1" applyBorder="1" applyAlignment="1" applyProtection="1">
      <alignment horizontal="right" vertical="center"/>
      <protection locked="0"/>
    </xf>
    <xf numFmtId="10" fontId="1" fillId="3" borderId="1" xfId="0" applyNumberFormat="1" applyFont="1" applyFill="1" applyBorder="1" applyAlignment="1" applyProtection="1">
      <alignment horizontal="right" vertical="center"/>
      <protection locked="0"/>
    </xf>
    <xf numFmtId="164" fontId="1" fillId="4" borderId="3" xfId="0" applyNumberFormat="1" applyFont="1" applyFill="1" applyBorder="1" applyAlignment="1" applyProtection="1">
      <alignment horizontal="right" vertical="center"/>
    </xf>
    <xf numFmtId="164" fontId="5" fillId="4" borderId="3" xfId="0" applyNumberFormat="1" applyFont="1" applyFill="1" applyBorder="1" applyAlignment="1" applyProtection="1">
      <alignment horizontal="right" vertical="center"/>
    </xf>
    <xf numFmtId="4" fontId="1" fillId="3" borderId="1" xfId="0" applyNumberFormat="1" applyFont="1" applyFill="1" applyBorder="1" applyAlignment="1" applyProtection="1">
      <alignment horizontal="right" vertical="center"/>
      <protection locked="0"/>
    </xf>
    <xf numFmtId="0" fontId="7" fillId="2" borderId="4" xfId="0" applyFont="1" applyFill="1" applyBorder="1" applyAlignment="1">
      <alignment vertical="center"/>
    </xf>
    <xf numFmtId="164" fontId="7" fillId="2" borderId="4" xfId="0" applyNumberFormat="1" applyFont="1" applyFill="1" applyBorder="1" applyAlignment="1" applyProtection="1">
      <alignment horizontal="right" vertical="center"/>
    </xf>
    <xf numFmtId="0" fontId="4" fillId="0" borderId="0" xfId="0" applyFont="1" applyAlignment="1">
      <alignment vertical="center" wrapText="1" indent="1"/>
    </xf>
    <xf numFmtId="0" fontId="4" fillId="0" borderId="0" xfId="0" applyFont="1" applyAlignment="1" applyProtection="1">
      <alignment vertical="bottom"/>
    </xf>
    <xf numFmtId="0" fontId="8" fillId="0" borderId="0" xfId="0" applyFont="1" applyAlignment="1" applyProtection="1">
      <alignment vertical="center"/>
    </xf>
    <xf numFmtId="0" fontId="1" fillId="0" borderId="0" xfId="0" applyFont="1" applyAlignment="1" applyProtection="1">
      <alignment vertical="top" wrapText="1"/>
    </xf>
    <xf numFmtId="0" fontId="9" fillId="0" borderId="0" xfId="0" applyFont="1" applyAlignment="1">
      <alignment vertical="top"/>
    </xf>
    <xf numFmtId="0" fontId="9" fillId="0" borderId="0" xfId="0" applyFont="1" applyAlignment="1">
      <alignment vertical="center"/>
    </xf>
    <xf numFmtId="0" fontId="10"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equipment-cost-per-hour-worksheet/?utm_source=template&amp;utm_medium=xlsx&amp;utm_campaign=equipment-cost-per-hour-worksheet&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equipment-cost-per-hour-worksheet/?utm_source=template&amp;utm_medium=xlsx&amp;utm_campaign=equipment-cost-per-hour-worksheet&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42</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equipment-cost-per-hour-worksheet/?utm_source=template&amp;utm_medium=xlsx&amp;utm_campaign=equipment-cost-per-hour-worksheet&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equipment-cost-per-hour-worksheet/?utm_source=template&amp;utm_medium=xlsx&amp;utm_campaign=equipment-cost-per-hour-worksheet&amp;utm_content=about" TargetMode="External"/><Relationship Id="rId2" Type="http://schemas.openxmlformats.org/officeDocument/2006/relationships/hyperlink" Target="https://framingandfigures.com/tools/equipment-cost-per-hour-calculator/?utm_source=template&amp;utm_medium=xlsx&amp;utm_campaign=equipment-cost-per-hour-worksheet&amp;utm_content=about" TargetMode="External"/><Relationship Id="rId3" Type="http://schemas.openxmlformats.org/officeDocument/2006/relationships/hyperlink" Target="https://framingandfigures.com/guides/how-to-build-a-construction-estimate/?utm_source=template&amp;utm_medium=xlsx&amp;utm_campaign=equipment-cost-per-hour-worksheet&amp;utm_content=about" TargetMode="External"/><Relationship Id="rId4" Type="http://schemas.openxmlformats.org/officeDocument/2006/relationships/hyperlink" Target="https://framingandfigures.com/templates/?utm_source=template&amp;utm_medium=xlsx&amp;utm_campaign=equipment-cost-per-hour-worksheet&amp;utm_content=about" TargetMode="External"/><Relationship Id="rId5" Type="http://schemas.openxmlformats.org/officeDocument/2006/relationships/hyperlink" Target="https://framingandfigures.com/templates/labor-burden-spreadsheet/?utm_source=template&amp;utm_medium=xlsx&amp;utm_campaign=equipment-cost-per-hour-worksheet&amp;utm_content=about" TargetMode="External"/><Relationship Id="rId6" Type="http://schemas.openxmlformats.org/officeDocument/2006/relationships/hyperlink" Target="https://framingandfigures.com/templates/overhead-rate-worksheet/?utm_source=template&amp;utm_medium=xlsx&amp;utm_campaign=equipment-cost-per-hour-worksheet&amp;utm_content=about" TargetMode="External"/><Relationship Id="rId7" Type="http://schemas.openxmlformats.org/officeDocument/2006/relationships/hyperlink" Target="https://framingandfigures.com/templates/construction-estimate-template/?utm_source=template&amp;utm_medium=xlsx&amp;utm_campaign=equipment-cost-per-hour-worksheet&amp;utm_content=about" TargetMode="External"/><Relationship Id="rId8" Type="http://schemas.openxmlformats.org/officeDocument/2006/relationships/hyperlink" Target="https://framingandfigures.com/templates/time-and-material-ticket-template/?utm_source=template&amp;utm_medium=xlsx&amp;utm_campaign=equipment-cost-per-hour-worksheet&amp;utm_content=about" TargetMode="External"/><Relationship Id="rId9"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3"/>
  <sheetViews>
    <sheetView workbookViewId="0" showGridLines="0"/>
  </sheetViews>
  <sheetFormatPr defaultRowHeight="15" outlineLevelRow="0" outlineLevelCol="0" x14ac:dyDescent="55"/>
  <cols>
    <col min="1" max="1" width="3" style="1" customWidth="1"/>
    <col min="2" max="2" width="34" style="1" customWidth="1"/>
    <col min="3" max="6" width="16" style="1" customWidth="1"/>
    <col min="7" max="7" width="30" style="1" customWidth="1"/>
    <col min="8" max="8" width="3" style="1" customWidth="1"/>
  </cols>
  <sheetData>
    <row r="1" ht="15" customHeight="1" x14ac:dyDescent="0.25"/>
    <row r="2" ht="22" customHeight="1" spans="4:7" x14ac:dyDescent="0.25">
      <c r="D2" s="2" t="s">
        <v>0</v>
      </c>
      <c r="E2" s="2"/>
      <c r="F2" s="2"/>
      <c r="G2" s="2"/>
    </row>
    <row r="3" ht="22" customHeight="1" spans="4:7" x14ac:dyDescent="0.25">
      <c r="D3" s="3" t="s">
        <v>1</v>
      </c>
      <c r="E3" s="3"/>
      <c r="F3" s="3"/>
      <c r="G3" s="3"/>
    </row>
    <row r="4" ht="15" customHeight="1" x14ac:dyDescent="0.25"/>
    <row r="5" ht="4" customHeight="1" spans="2:7" x14ac:dyDescent="0.25">
      <c r="B5" s="4"/>
      <c r="C5" s="4"/>
      <c r="D5" s="4"/>
      <c r="E5" s="4"/>
      <c r="F5" s="4"/>
      <c r="G5" s="4"/>
    </row>
    <row r="6" ht="15" customHeight="1" x14ac:dyDescent="0.25"/>
    <row r="7" ht="15" customHeight="1" spans="3:4" x14ac:dyDescent="0.25">
      <c r="C7" s="5"/>
      <c r="D7" s="6" t="s">
        <v>2</v>
      </c>
    </row>
    <row r="8" ht="15" customHeight="1" spans="3:4" x14ac:dyDescent="0.25">
      <c r="C8" s="7"/>
      <c r="D8" s="6" t="s">
        <v>3</v>
      </c>
    </row>
    <row r="9" ht="15" customHeight="1" x14ac:dyDescent="0.25"/>
    <row r="10" ht="43" customHeight="1" spans="2:6" x14ac:dyDescent="0.25">
      <c r="B10" s="8" t="s">
        <v>4</v>
      </c>
      <c r="C10" s="9" t="s">
        <v>5</v>
      </c>
      <c r="D10" s="9"/>
      <c r="E10" s="9"/>
      <c r="F10" s="9"/>
    </row>
    <row r="11" ht="15" customHeight="1" x14ac:dyDescent="0.25"/>
    <row r="12" ht="15" customHeight="1" spans="2:7" x14ac:dyDescent="0.25">
      <c r="B12" s="10" t="s">
        <v>6</v>
      </c>
      <c r="C12" s="10"/>
      <c r="D12" s="10"/>
      <c r="E12" s="10"/>
      <c r="F12" s="10"/>
      <c r="G12" s="10"/>
    </row>
    <row r="13" ht="15" customHeight="1" spans="2:7" x14ac:dyDescent="0.25">
      <c r="B13" s="11" t="s">
        <v>7</v>
      </c>
      <c r="C13" s="12">
        <v>72000</v>
      </c>
      <c r="D13" s="12"/>
      <c r="E13" s="12"/>
      <c r="F13" s="12"/>
      <c r="G13" s="13" t="s">
        <v>8</v>
      </c>
    </row>
    <row r="14" ht="15" customHeight="1" spans="2:7" x14ac:dyDescent="0.25">
      <c r="B14" s="11" t="s">
        <v>9</v>
      </c>
      <c r="C14" s="12">
        <v>22000</v>
      </c>
      <c r="D14" s="12"/>
      <c r="E14" s="12"/>
      <c r="F14" s="12"/>
      <c r="G14" s="13" t="s">
        <v>8</v>
      </c>
    </row>
    <row r="15" ht="15" customHeight="1" spans="2:7" x14ac:dyDescent="0.25">
      <c r="B15" s="11" t="s">
        <v>10</v>
      </c>
      <c r="C15" s="14">
        <v>6</v>
      </c>
      <c r="D15" s="14"/>
      <c r="E15" s="14"/>
      <c r="F15" s="14"/>
      <c r="G15" s="13" t="s">
        <v>8</v>
      </c>
    </row>
    <row r="16" ht="15" customHeight="1" spans="2:7" x14ac:dyDescent="0.25">
      <c r="B16" s="11" t="s">
        <v>11</v>
      </c>
      <c r="C16" s="15">
        <v>1000</v>
      </c>
      <c r="D16" s="15"/>
      <c r="E16" s="15"/>
      <c r="F16" s="15"/>
      <c r="G16" s="13" t="s">
        <v>8</v>
      </c>
    </row>
    <row r="17" ht="15" customHeight="1" spans="2:7" x14ac:dyDescent="0.25">
      <c r="B17" s="11" t="s">
        <v>12</v>
      </c>
      <c r="C17" s="16">
        <v>0.07</v>
      </c>
      <c r="D17" s="16"/>
      <c r="E17" s="16"/>
      <c r="F17" s="16"/>
      <c r="G17" s="13" t="s">
        <v>8</v>
      </c>
    </row>
    <row r="18" ht="15" customHeight="1" spans="2:7" x14ac:dyDescent="0.25">
      <c r="B18" s="11" t="s">
        <v>13</v>
      </c>
      <c r="C18" s="12">
        <v>1800</v>
      </c>
      <c r="D18" s="12"/>
      <c r="E18" s="12"/>
      <c r="F18" s="12"/>
      <c r="G18" s="13" t="s">
        <v>8</v>
      </c>
    </row>
    <row r="19" ht="15" customHeight="1" spans="2:7" x14ac:dyDescent="0.25">
      <c r="B19" s="11" t="s">
        <v>14</v>
      </c>
      <c r="C19" s="12">
        <v>600</v>
      </c>
      <c r="D19" s="12"/>
      <c r="E19" s="12"/>
      <c r="F19" s="12"/>
      <c r="G19" s="13" t="s">
        <v>8</v>
      </c>
    </row>
    <row r="20" ht="15" customHeight="1" spans="2:6" x14ac:dyDescent="0.25">
      <c r="B20" s="11" t="s">
        <v>15</v>
      </c>
      <c r="C20" s="12"/>
      <c r="D20" s="12"/>
      <c r="E20" s="12"/>
      <c r="F20" s="12"/>
    </row>
    <row r="21" ht="15" customHeight="1" spans="2:7" x14ac:dyDescent="0.25">
      <c r="B21" s="11" t="s">
        <v>16</v>
      </c>
      <c r="C21" s="17">
        <f>IF(OR(C15&lt;=0,C16&lt;=0),"",ROUND((C13-C14)/(C15*C16),2))</f>
        <v>8.33</v>
      </c>
      <c r="D21" s="17" t="str">
        <f>IF(OR(D15&lt;=0,D16&lt;=0),"",ROUND((D13-D14)/(D15*D16),2))</f>
        <v/>
      </c>
      <c r="E21" s="17" t="str">
        <f>IF(OR(E15&lt;=0,E16&lt;=0),"",ROUND((E13-E14)/(E15*E16),2))</f>
        <v/>
      </c>
      <c r="F21" s="17" t="str">
        <f>IF(OR(F15&lt;=0,F16&lt;=0),"",ROUND((F13-F14)/(F15*F16),2))</f>
        <v/>
      </c>
      <c r="G21" s="13" t="s">
        <v>17</v>
      </c>
    </row>
    <row r="22" ht="15" customHeight="1" spans="2:7" x14ac:dyDescent="0.25">
      <c r="B22" s="11" t="s">
        <v>18</v>
      </c>
      <c r="C22" s="17">
        <f>IF(OR(C15&lt;=0,C16&lt;=0),"",ROUND((C13+C14)/2*C17/C16,2))</f>
        <v>3.29</v>
      </c>
      <c r="D22" s="17" t="str">
        <f>IF(OR(D15&lt;=0,D16&lt;=0),"",ROUND((D13+D14)/2*D17/D16,2))</f>
        <v/>
      </c>
      <c r="E22" s="17" t="str">
        <f>IF(OR(E15&lt;=0,E16&lt;=0),"",ROUND((E13+E14)/2*E17/E16,2))</f>
        <v/>
      </c>
      <c r="F22" s="17" t="str">
        <f>IF(OR(F15&lt;=0,F16&lt;=0),"",ROUND((F13+F14)/2*F17/F16,2))</f>
        <v/>
      </c>
      <c r="G22" s="13" t="s">
        <v>19</v>
      </c>
    </row>
    <row r="23" ht="15" customHeight="1" spans="2:7" x14ac:dyDescent="0.25">
      <c r="B23" s="11" t="s">
        <v>20</v>
      </c>
      <c r="C23" s="17">
        <f>IF(OR(C15&lt;=0,C16&lt;=0),"",ROUND(C18/C16,2))</f>
        <v>1.8</v>
      </c>
      <c r="D23" s="17" t="str">
        <f>IF(OR(D15&lt;=0,D16&lt;=0),"",ROUND(D18/D16,2))</f>
        <v/>
      </c>
      <c r="E23" s="17" t="str">
        <f>IF(OR(E15&lt;=0,E16&lt;=0),"",ROUND(E18/E16,2))</f>
        <v/>
      </c>
      <c r="F23" s="17" t="str">
        <f>IF(OR(F15&lt;=0,F16&lt;=0),"",ROUND(F18/F16,2))</f>
        <v/>
      </c>
      <c r="G23" s="13" t="s">
        <v>21</v>
      </c>
    </row>
    <row r="24" ht="15" customHeight="1" spans="2:7" x14ac:dyDescent="0.25">
      <c r="B24" s="11" t="s">
        <v>22</v>
      </c>
      <c r="C24" s="17">
        <f>IF(OR(C15&lt;=0,C16&lt;=0),"",ROUND(C19/C16,2))</f>
        <v>0.6</v>
      </c>
      <c r="D24" s="17" t="str">
        <f>IF(OR(D15&lt;=0,D16&lt;=0),"",ROUND(D19/D16,2))</f>
        <v/>
      </c>
      <c r="E24" s="17" t="str">
        <f>IF(OR(E15&lt;=0,E16&lt;=0),"",ROUND(E19/E16,2))</f>
        <v/>
      </c>
      <c r="F24" s="17" t="str">
        <f>IF(OR(F15&lt;=0,F16&lt;=0),"",ROUND(F19/F16,2))</f>
        <v/>
      </c>
      <c r="G24" s="13" t="s">
        <v>23</v>
      </c>
    </row>
    <row r="25" ht="15" customHeight="1" spans="2:7" x14ac:dyDescent="0.25">
      <c r="B25" s="11" t="s">
        <v>24</v>
      </c>
      <c r="C25" s="17">
        <f>IF(OR(C15&lt;=0,C16&lt;=0),"",ROUND(C20/C16,2))</f>
        <v>0</v>
      </c>
      <c r="D25" s="17" t="str">
        <f>IF(OR(D15&lt;=0,D16&lt;=0),"",ROUND(D20/D16,2))</f>
        <v/>
      </c>
      <c r="E25" s="17" t="str">
        <f>IF(OR(E15&lt;=0,E16&lt;=0),"",ROUND(E20/E16,2))</f>
        <v/>
      </c>
      <c r="F25" s="17" t="str">
        <f>IF(OR(F15&lt;=0,F16&lt;=0),"",ROUND(F20/F16,2))</f>
        <v/>
      </c>
      <c r="G25" s="13" t="s">
        <v>25</v>
      </c>
    </row>
    <row r="26" ht="15" customHeight="1" spans="2:7" x14ac:dyDescent="0.25">
      <c r="B26" s="8" t="s">
        <v>26</v>
      </c>
      <c r="C26" s="18">
        <f>IF(OR(C15&lt;=0,C16&lt;=0),"",ROUND(C21+C22+C23+C24+C25,2))</f>
        <v>14.02</v>
      </c>
      <c r="D26" s="18" t="str">
        <f>IF(OR(D15&lt;=0,D16&lt;=0),"",ROUND(D21+D22+D23+D24+D25,2))</f>
        <v/>
      </c>
      <c r="E26" s="18" t="str">
        <f>IF(OR(E15&lt;=0,E16&lt;=0),"",ROUND(E21+E22+E23+E24+E25,2))</f>
        <v/>
      </c>
      <c r="F26" s="18" t="str">
        <f>IF(OR(F15&lt;=0,F16&lt;=0),"",ROUND(F21+F22+F23+F24+F25,2))</f>
        <v/>
      </c>
      <c r="G26" s="13" t="s">
        <v>27</v>
      </c>
    </row>
    <row r="27" ht="15" customHeight="1" x14ac:dyDescent="0.25"/>
    <row r="28" ht="15" customHeight="1" spans="2:7" x14ac:dyDescent="0.25">
      <c r="B28" s="10" t="s">
        <v>28</v>
      </c>
      <c r="C28" s="10"/>
      <c r="D28" s="10"/>
      <c r="E28" s="10"/>
      <c r="F28" s="10"/>
      <c r="G28" s="10"/>
    </row>
    <row r="29" ht="15" customHeight="1" spans="2:7" x14ac:dyDescent="0.25">
      <c r="B29" s="11" t="s">
        <v>29</v>
      </c>
      <c r="C29" s="19">
        <v>3.2</v>
      </c>
      <c r="D29" s="19"/>
      <c r="E29" s="19"/>
      <c r="F29" s="19"/>
      <c r="G29" s="13" t="s">
        <v>8</v>
      </c>
    </row>
    <row r="30" ht="15" customHeight="1" spans="2:7" x14ac:dyDescent="0.25">
      <c r="B30" s="11" t="s">
        <v>30</v>
      </c>
      <c r="C30" s="12">
        <v>3.9</v>
      </c>
      <c r="D30" s="12"/>
      <c r="E30" s="12"/>
      <c r="F30" s="12"/>
      <c r="G30" s="13" t="s">
        <v>8</v>
      </c>
    </row>
    <row r="31" ht="15" customHeight="1" spans="2:7" x14ac:dyDescent="0.25">
      <c r="B31" s="11" t="s">
        <v>31</v>
      </c>
      <c r="C31" s="17">
        <f>IF(OR(C15&lt;=0,C16&lt;=0),"",ROUND(C29*C30,2))</f>
        <v>12.48</v>
      </c>
      <c r="D31" s="17" t="str">
        <f>IF(OR(D15&lt;=0,D16&lt;=0),"",ROUND(D29*D30,2))</f>
        <v/>
      </c>
      <c r="E31" s="17" t="str">
        <f>IF(OR(E15&lt;=0,E16&lt;=0),"",ROUND(E29*E30,2))</f>
        <v/>
      </c>
      <c r="F31" s="17" t="str">
        <f>IF(OR(F15&lt;=0,F16&lt;=0),"",ROUND(F29*F30,2))</f>
        <v/>
      </c>
      <c r="G31" s="13" t="s">
        <v>32</v>
      </c>
    </row>
    <row r="32" ht="15" customHeight="1" spans="2:7" x14ac:dyDescent="0.25">
      <c r="B32" s="11" t="s">
        <v>33</v>
      </c>
      <c r="C32" s="12">
        <v>6.5</v>
      </c>
      <c r="D32" s="12"/>
      <c r="E32" s="12"/>
      <c r="F32" s="12"/>
      <c r="G32" s="13" t="s">
        <v>8</v>
      </c>
    </row>
    <row r="33" ht="15" customHeight="1" spans="2:7" x14ac:dyDescent="0.25">
      <c r="B33" s="11" t="s">
        <v>34</v>
      </c>
      <c r="C33" s="12">
        <v>4</v>
      </c>
      <c r="D33" s="12"/>
      <c r="E33" s="12"/>
      <c r="F33" s="12"/>
      <c r="G33" s="13" t="s">
        <v>8</v>
      </c>
    </row>
    <row r="34" ht="15" customHeight="1" spans="2:7" x14ac:dyDescent="0.25">
      <c r="B34" s="8" t="s">
        <v>35</v>
      </c>
      <c r="C34" s="18">
        <f>IF(OR(C15&lt;=0,C16&lt;=0),"",ROUND(C31+C32+C33,2))</f>
        <v>22.98</v>
      </c>
      <c r="D34" s="18" t="str">
        <f>IF(OR(D15&lt;=0,D16&lt;=0),"",ROUND(D31+D32+D33,2))</f>
        <v/>
      </c>
      <c r="E34" s="18" t="str">
        <f>IF(OR(E15&lt;=0,E16&lt;=0),"",ROUND(E31+E32+E33,2))</f>
        <v/>
      </c>
      <c r="F34" s="18" t="str">
        <f>IF(OR(F15&lt;=0,F16&lt;=0),"",ROUND(F31+F32+F33,2))</f>
        <v/>
      </c>
      <c r="G34" s="13" t="s">
        <v>36</v>
      </c>
    </row>
    <row r="35" ht="15" customHeight="1" x14ac:dyDescent="0.25"/>
    <row r="36" ht="15" customHeight="1" spans="2:7" x14ac:dyDescent="0.25">
      <c r="B36" s="10" t="s">
        <v>37</v>
      </c>
      <c r="C36" s="10"/>
      <c r="D36" s="10"/>
      <c r="E36" s="10"/>
      <c r="F36" s="10"/>
      <c r="G36" s="10"/>
    </row>
    <row r="37" ht="18" customHeight="1" spans="2:7" x14ac:dyDescent="0.25">
      <c r="B37" s="20" t="s">
        <v>38</v>
      </c>
      <c r="C37" s="21">
        <f>IF(OR(C15&lt;=0,C16&lt;=0),"",ROUND(C26+C34,2))</f>
        <v>37</v>
      </c>
      <c r="D37" s="21" t="str">
        <f>IF(OR(D15&lt;=0,D16&lt;=0),"",ROUND(D26+D34,2))</f>
        <v/>
      </c>
      <c r="E37" s="21" t="str">
        <f>IF(OR(E15&lt;=0,E16&lt;=0),"",ROUND(E26+E34,2))</f>
        <v/>
      </c>
      <c r="F37" s="21" t="str">
        <f>IF(OR(F15&lt;=0,F16&lt;=0),"",ROUND(F26+F34,2))</f>
        <v/>
      </c>
      <c r="G37" s="13" t="s">
        <v>39</v>
      </c>
    </row>
    <row r="38" ht="35.2" customHeight="1" spans="2:7" x14ac:dyDescent="0.25">
      <c r="B38" s="11" t="s">
        <v>40</v>
      </c>
      <c r="C38" s="12">
        <v>38</v>
      </c>
      <c r="D38" s="12"/>
      <c r="E38" s="12"/>
      <c r="F38" s="12"/>
      <c r="G38" s="22" t="s">
        <v>41</v>
      </c>
    </row>
    <row r="39" ht="15" customHeight="1" spans="2:7" x14ac:dyDescent="0.25">
      <c r="B39" s="8" t="s">
        <v>42</v>
      </c>
      <c r="C39" s="18">
        <f>IF(OR(C15&lt;=0,C16&lt;=0),"",ROUND(C37+C38,2))</f>
        <v>75</v>
      </c>
      <c r="D39" s="18" t="str">
        <f>IF(OR(D15&lt;=0,D16&lt;=0),"",ROUND(D37+D38,2))</f>
        <v/>
      </c>
      <c r="E39" s="18" t="str">
        <f>IF(OR(E15&lt;=0,E16&lt;=0),"",ROUND(E37+E38,2))</f>
        <v/>
      </c>
      <c r="F39" s="18" t="str">
        <f>IF(OR(F15&lt;=0,F16&lt;=0),"",ROUND(F37+F38,2))</f>
        <v/>
      </c>
      <c r="G39" s="13" t="s">
        <v>43</v>
      </c>
    </row>
    <row r="40" ht="15" customHeight="1" x14ac:dyDescent="0.25"/>
    <row r="41" ht="15" customHeight="1" spans="2:2" x14ac:dyDescent="0.25">
      <c r="B41" s="6" t="s">
        <v>44</v>
      </c>
    </row>
    <row r="42" ht="15" customHeight="1" x14ac:dyDescent="0.25"/>
    <row r="43" ht="32" customHeight="1" spans="2:2" x14ac:dyDescent="0.25">
      <c r="B43" s="23" t="s">
        <v>45</v>
      </c>
    </row>
  </sheetData>
  <sheetProtection sheet="1" formatColumns="0" formatRows="0"/>
  <mergeCells count="5">
    <mergeCell ref="D2:G2"/>
    <mergeCell ref="D3:G3"/>
    <mergeCell ref="B12:G12"/>
    <mergeCell ref="B28:G28"/>
    <mergeCell ref="B36:G36"/>
  </mergeCells>
  <dataValidations count="8">
    <dataValidation type="decimal" operator="greaterThanOrEqual" allowBlank="1" showInputMessage="1" prompt="Enter a number." showErrorMessage="1" error="Enter a number, 0 or more." sqref="C13:F14">
      <formula1>0</formula1>
    </dataValidation>
    <dataValidation type="decimal" allowBlank="1" showInputMessage="1" prompt="Useful life in years: type 6 for 6 years." showErrorMessage="1" error="Enter the useful life in years, 0 to 50." sqref="C15:F15">
      <formula1>0</formula1>
      <formula2>50</formula2>
    </dataValidation>
    <dataValidation type="decimal" operator="greaterThanOrEqual" allowBlank="1" showInputMessage="1" prompt="Enter a number." showErrorMessage="1" error="Enter a number, 0 or more." sqref="C16:F16">
      <formula1>0</formula1>
    </dataValidation>
    <dataValidation type="decimal" allowBlank="1" showInputMessage="1" prompt="Enter a percent from 0% to 100%." showErrorMessage="1" error="Enter a percent from 0% to 100%." sqref="C17:F17">
      <formula1>0</formula1>
      <formula2>1</formula2>
    </dataValidation>
    <dataValidation type="decimal" operator="greaterThanOrEqual" allowBlank="1" showInputMessage="1" prompt="Enter a number." showErrorMessage="1" error="Enter a number, 0 or more." sqref="C18:F20">
      <formula1>0</formula1>
    </dataValidation>
    <dataValidation type="decimal" operator="greaterThanOrEqual" allowBlank="1" showInputMessage="1" prompt="Enter a number." showErrorMessage="1" error="Enter a number, 0 or more." sqref="C29:F30">
      <formula1>0</formula1>
    </dataValidation>
    <dataValidation type="decimal" operator="greaterThanOrEqual" allowBlank="1" showInputMessage="1" prompt="Enter a number." showErrorMessage="1" error="Enter a number, 0 or more." sqref="C32:F33">
      <formula1>0</formula1>
    </dataValidation>
    <dataValidation type="decimal" operator="greaterThanOrEqual" allowBlank="1" showInputMessage="1" prompt="Enter a number." showErrorMessage="1" error="Enter a number, 0 or more." sqref="C38:F38">
      <formula1>0</formula1>
    </dataValidation>
  </dataValidations>
  <hyperlinks>
    <hyperlink ref="B43"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6"/>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46</v>
      </c>
      <c r="D2" s="2"/>
    </row>
    <row r="3" ht="22" customHeight="1" spans="3:4" x14ac:dyDescent="0.25">
      <c r="C3" s="3" t="s">
        <v>47</v>
      </c>
      <c r="D3" s="3"/>
    </row>
    <row r="4" ht="15" customHeight="1" x14ac:dyDescent="0.25"/>
    <row r="5" ht="4" customHeight="1" spans="2:4" x14ac:dyDescent="0.25">
      <c r="B5" s="4"/>
      <c r="C5" s="4"/>
      <c r="D5" s="4"/>
    </row>
    <row r="6" ht="15" customHeight="1" x14ac:dyDescent="0.25"/>
    <row r="7" ht="24" customHeight="1" spans="2:4" x14ac:dyDescent="0.25">
      <c r="B7" s="24" t="s">
        <v>48</v>
      </c>
      <c r="C7" s="24"/>
      <c r="D7" s="24"/>
    </row>
    <row r="8" ht="43" customHeight="1" spans="2:4" x14ac:dyDescent="0.25">
      <c r="B8" s="25" t="s">
        <v>49</v>
      </c>
      <c r="C8" s="25"/>
      <c r="D8" s="25"/>
    </row>
    <row r="9" ht="15" customHeight="1" x14ac:dyDescent="0.25"/>
    <row r="10" ht="15" customHeight="1" spans="2:4" x14ac:dyDescent="0.25">
      <c r="B10" s="10" t="s">
        <v>50</v>
      </c>
      <c r="C10" s="10"/>
      <c r="D10" s="10"/>
    </row>
    <row r="11" ht="82" customHeight="1" spans="2:4" x14ac:dyDescent="0.25">
      <c r="B11" s="26" t="s">
        <v>51</v>
      </c>
      <c r="C11" s="25" t="s">
        <v>52</v>
      </c>
      <c r="D11" s="25"/>
    </row>
    <row r="12" ht="69" customHeight="1" spans="2:4" x14ac:dyDescent="0.25">
      <c r="B12" s="26" t="s">
        <v>53</v>
      </c>
      <c r="C12" s="25" t="s">
        <v>54</v>
      </c>
      <c r="D12" s="25"/>
    </row>
    <row r="13" ht="56" customHeight="1" spans="2:4" x14ac:dyDescent="0.25">
      <c r="B13" s="26" t="s">
        <v>55</v>
      </c>
      <c r="C13" s="25" t="s">
        <v>56</v>
      </c>
      <c r="D13" s="25"/>
    </row>
    <row r="14" ht="121" customHeight="1" spans="2:4" x14ac:dyDescent="0.25">
      <c r="B14" s="26" t="s">
        <v>57</v>
      </c>
      <c r="C14" s="25" t="s">
        <v>58</v>
      </c>
      <c r="D14" s="25"/>
    </row>
    <row r="15" ht="17" customHeight="1" spans="2:4" x14ac:dyDescent="0.25">
      <c r="B15" s="26" t="s">
        <v>59</v>
      </c>
      <c r="C15" s="25" t="s">
        <v>60</v>
      </c>
      <c r="D15" s="25"/>
    </row>
    <row r="16" ht="30" customHeight="1" spans="2:4" x14ac:dyDescent="0.25">
      <c r="B16" s="26" t="s">
        <v>61</v>
      </c>
      <c r="C16" s="25" t="s">
        <v>62</v>
      </c>
      <c r="D16" s="25"/>
    </row>
    <row r="17" ht="15" customHeight="1" x14ac:dyDescent="0.25"/>
    <row r="18" ht="15" customHeight="1" spans="2:4" x14ac:dyDescent="0.25">
      <c r="B18" s="10" t="s">
        <v>63</v>
      </c>
      <c r="C18" s="10"/>
      <c r="D18" s="10"/>
    </row>
    <row r="19" ht="17" customHeight="1" spans="2:3" x14ac:dyDescent="0.25">
      <c r="B19" s="27" t="s">
        <v>64</v>
      </c>
      <c r="C19" s="28" t="s">
        <v>48</v>
      </c>
    </row>
    <row r="20" ht="17" customHeight="1" spans="2:3" x14ac:dyDescent="0.25">
      <c r="B20" s="27" t="s">
        <v>65</v>
      </c>
      <c r="C20" s="28" t="s">
        <v>66</v>
      </c>
    </row>
    <row r="21" ht="17" customHeight="1" spans="2:3" x14ac:dyDescent="0.25">
      <c r="B21" s="27" t="s">
        <v>67</v>
      </c>
      <c r="C21" s="28" t="s">
        <v>68</v>
      </c>
    </row>
    <row r="22" ht="17" customHeight="1" spans="2:3" x14ac:dyDescent="0.25">
      <c r="B22" s="27" t="s">
        <v>69</v>
      </c>
      <c r="C22" s="28" t="s">
        <v>70</v>
      </c>
    </row>
    <row r="23" ht="17" customHeight="1" spans="2:3" x14ac:dyDescent="0.25">
      <c r="B23" s="27" t="s">
        <v>71</v>
      </c>
      <c r="C23" s="28" t="s">
        <v>72</v>
      </c>
    </row>
    <row r="24" ht="17" customHeight="1" spans="3:3" x14ac:dyDescent="0.25">
      <c r="C24" s="28" t="s">
        <v>73</v>
      </c>
    </row>
    <row r="25" ht="17" customHeight="1" spans="3:3" x14ac:dyDescent="0.25">
      <c r="C25" s="28" t="s">
        <v>74</v>
      </c>
    </row>
    <row r="26" ht="17" customHeight="1" spans="3:3" x14ac:dyDescent="0.25">
      <c r="C26" s="28" t="s">
        <v>75</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 ref="C25" r:id="rId7"/>
    <hyperlink ref="C26" r:id="rId8"/>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Equipment</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Equipment Cost Per Hour Worksheet (Excel)</dc:title>
  <dc:subject>Four machines side by side: ownership cost per hour from price, salvage, life, hours, cost of money, insurance and storage, then fuel, maintenance and wear. The result is a machine cost per hour, with the operator added if you enter that rate.</dc:subject>
  <dc:description>Free template from https://framingandfigures.com/templates/equipment-cost-per-hour-worksheet/</dc:description>
  <cp:keywords>equipment rental rate calculator; equipment cost per hour calculator; equipment hourly rate calculator; heavy equipment cost per hour; machine cost per hour calculator;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