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WIP schedule" state="visible" r:id="rId4"/>
    <sheet sheetId="2" name="About this template" state="visible" r:id="rId5"/>
  </sheets>
  <definedNames>
    <definedName name="_xlnm.Print_Area" localSheetId="0">'WIP schedule'!$A$1:$O$36</definedName>
    <definedName name="_xlnm.Print_Titles" localSheetId="0">'WIP schedule'!$11:$11</definedName>
    <definedName name="_xlnm.Print_Area" localSheetId="1">'About this template'!$A$1:$E$27</definedName>
  </definedNames>
  <calcPr calcId="171027" fullCalcOnLoad="1"/>
</workbook>
</file>

<file path=xl/sharedStrings.xml><?xml version="1.0" encoding="utf-8"?>
<sst xmlns="http://schemas.openxmlformats.org/spreadsheetml/2006/main" count="61" uniqueCount="60">
  <si>
    <t>WIP SCHEDULE</t>
  </si>
  <si>
    <t>Percent complete, earned revenue and over or under billing, job by job</t>
  </si>
  <si>
    <t>COMPANY</t>
  </si>
  <si>
    <t>Pale yellow cells are yours to fill in</t>
  </si>
  <si>
    <t>AS OF</t>
  </si>
  <si>
    <t>All other cells are locked</t>
  </si>
  <si>
    <t>PREPARED BY</t>
  </si>
  <si>
    <t>JOBS IN PROGRESS</t>
  </si>
  <si>
    <t>JOB</t>
  </si>
  <si>
    <t>CONTRACT AMOUNT</t>
  </si>
  <si>
    <t>ESTIMATED TOTAL COST</t>
  </si>
  <si>
    <t>COST TO DATE</t>
  </si>
  <si>
    <t>BILLED TO DATE</t>
  </si>
  <si>
    <t>PERCENT COMPLETE</t>
  </si>
  <si>
    <t>EARNED REVENUE</t>
  </si>
  <si>
    <t>ESTIMATED GROSS PROFIT</t>
  </si>
  <si>
    <t>GROSS PROFIT TO DATE</t>
  </si>
  <si>
    <t>OVER BILLING</t>
  </si>
  <si>
    <t>UNDER BILLING</t>
  </si>
  <si>
    <t>COST TO COMPLETE</t>
  </si>
  <si>
    <t>BACKLOG</t>
  </si>
  <si>
    <t>Example: job A</t>
  </si>
  <si>
    <t>Example: job B</t>
  </si>
  <si>
    <t>Example: job C</t>
  </si>
  <si>
    <t>Totals</t>
  </si>
  <si>
    <t>Percent complete here is cost to date ÷ estimated total cost, the cost-to-cost method. This is a management schedule; how your financial statements report revenue is your accountant's call.</t>
  </si>
  <si>
    <t>Contract amount is the contract sum with approved changes included. A job with no estimated total cost shows blank for percent complete and the figures that read it.</t>
  </si>
  <si>
    <t>Free template from Framing &amp; Figures · framingandfigures.com/templates/</t>
  </si>
  <si>
    <t>ABOUT THIS TEMPLATE</t>
  </si>
  <si>
    <t>What the file does, how to use it and where to learn more</t>
  </si>
  <si>
    <t>WIP Schedule Template (Excel)</t>
  </si>
  <si>
    <t>A work in progress schedule for up to twenty jobs: percent complete by the cost-to-cost method, earned revenue, over and under billing, gross profit to date, cost to complete and backlog. It is a management schedule, not an accounting treatment.</t>
  </si>
  <si>
    <t>HOW TO USE IT</t>
  </si>
  <si>
    <t>STEP 1</t>
  </si>
  <si>
    <t>Type the company, the as of date and the prepared by name. The three jobs on the first lines are only examples, so replace them with your own.</t>
  </si>
  <si>
    <t>STEP 2</t>
  </si>
  <si>
    <t>List up to 20 jobs, one per line: the job, the contract amount with approved changes, the estimated total cost, the cost to date and the billed to date. A line counts once it has a job name or any one of the four figures, and a blank figure counts as 0, but a blank estimated total cost leaves percent complete blank.</t>
  </si>
  <si>
    <t>STEP 3</t>
  </si>
  <si>
    <t>Read the percent complete, earned revenue and gross profit to date for each job, then over billing (billed to date above earned revenue) and under billing (earned revenue above billed to date). Estimated gross profit, cost to complete and backlog use the same figures. The totals row adds each money column; percent complete has no total.</t>
  </si>
  <si>
    <t>EXAMPLE FIGURES</t>
  </si>
  <si>
    <t>The first three lines are examples, not your jobs. Job A: $480,000 contract, $408,000 estimated total cost, $204,000 cost to date, $260,000 billed. Job B: $125,000, $100,000, $80,000, $90,000. Job C: $62,500, $52,000, $13,000, $12,000. Replace them with your own.</t>
  </si>
  <si>
    <t>METHOD</t>
  </si>
  <si>
    <t>Percent complete is the cost to date divided by the estimated total cost. Earned revenue is the contract amount times the percent complete. Gross profit to date is the earned revenue less the cost to date, and backlog is the contract amount less the earned revenue.</t>
  </si>
  <si>
    <t>VERSION</t>
  </si>
  <si>
    <t>v2, 2026-09-24</t>
  </si>
  <si>
    <t>LICENSE</t>
  </si>
  <si>
    <t>© Harmony For Humanity LLC. Free for use in your business; not for resale.</t>
  </si>
  <si>
    <t>LINKS</t>
  </si>
  <si>
    <t>TEMPLATE PAGE</t>
  </si>
  <si>
    <t>CALCULATOR</t>
  </si>
  <si>
    <t>Over under billing calculator</t>
  </si>
  <si>
    <t>GUIDE</t>
  </si>
  <si>
    <t>Retainage in construction</t>
  </si>
  <si>
    <t>ALL TEMPLATES</t>
  </si>
  <si>
    <t>framingandfigures.com/templates/</t>
  </si>
  <si>
    <t>RELATED TEMPLATES</t>
  </si>
  <si>
    <t>Pay Application Template (Excel)</t>
  </si>
  <si>
    <t>Construction Budget Template (Excel)</t>
  </si>
  <si>
    <t>Construction Cash Flow Projection Template (Excel)</t>
  </si>
  <si>
    <t>Change Order Log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</si>
</sst>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
  </numFmts>
  <fonts count="10"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4"/>
      <name val="Arial"/>
    </font>
    <font>
      <u/>
      <color rgb="FF111111"/>
      <sz val="10"/>
      <name val="Arial"/>
    </font>
  </fonts>
  <fills count="6">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27">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164" fontId="1" fillId="3" borderId="1" xfId="0" applyNumberFormat="1" applyFont="1" applyFill="1" applyBorder="1" applyAlignment="1" applyProtection="1">
      <alignment horizontal="right" vertical="center"/>
      <protection locked="0"/>
    </xf>
    <xf numFmtId="0" fontId="1" fillId="4" borderId="2" xfId="0" applyFont="1" applyFill="1" applyBorder="1"/>
    <xf numFmtId="0" fontId="6" fillId="5" borderId="0" xfId="0" applyFont="1" applyFill="1" applyAlignment="1">
      <alignment vertical="center" indent="1"/>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165" fontId="1" fillId="3" borderId="3" xfId="0" applyNumberFormat="1" applyFont="1" applyFill="1" applyBorder="1" applyAlignment="1" applyProtection="1">
      <alignment horizontal="right" vertical="center"/>
      <protection locked="0"/>
    </xf>
    <xf numFmtId="10" fontId="1" fillId="4" borderId="4" xfId="0" applyNumberFormat="1" applyFont="1" applyFill="1" applyBorder="1" applyAlignment="1" applyProtection="1">
      <alignment horizontal="right" vertical="center"/>
    </xf>
    <xf numFmtId="165" fontId="1" fillId="4" borderId="4" xfId="0" applyNumberFormat="1" applyFont="1" applyFill="1" applyBorder="1" applyAlignment="1" applyProtection="1">
      <alignment horizontal="right" vertical="center"/>
    </xf>
    <xf numFmtId="0" fontId="7" fillId="0" borderId="5" xfId="0" applyFont="1" applyBorder="1" applyAlignment="1" applyProtection="1">
      <alignment vertical="center" indent="1"/>
    </xf>
    <xf numFmtId="165" fontId="7" fillId="4" borderId="5" xfId="0" applyNumberFormat="1" applyFont="1" applyFill="1" applyBorder="1" applyAlignment="1" applyProtection="1">
      <alignment horizontal="right" vertical="center"/>
    </xf>
    <xf numFmtId="0" fontId="7" fillId="0" borderId="5" xfId="0" applyFont="1" applyBorder="1" applyProtection="1"/>
    <xf numFmtId="165" fontId="7" fillId="2" borderId="5" xfId="0" applyNumberFormat="1" applyFont="1" applyFill="1" applyBorder="1" applyAlignment="1" applyProtection="1">
      <alignment horizontal="right" vertical="center"/>
    </xf>
    <xf numFmtId="0" fontId="5" fillId="0" borderId="0" xfId="0" applyFont="1" applyAlignment="1" applyProtection="1">
      <alignment vertical="bottom"/>
    </xf>
    <xf numFmtId="0" fontId="8"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9"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wip-schedule-template/?utm_source=template&amp;utm_medium=xlsx&amp;utm_campaign=wip-schedule-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wip-schedule-template/?utm_source=template&amp;utm_medium=xlsx&amp;utm_campaign=wip-schedul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35</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wip-schedule-template/?utm_source=template&amp;utm_medium=xlsx&amp;utm_campaign=wip-schedul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wip-schedule-template/?utm_source=template&amp;utm_medium=xlsx&amp;utm_campaign=wip-schedule-template&amp;utm_content=about" TargetMode="External"/><Relationship Id="rId2" Type="http://schemas.openxmlformats.org/officeDocument/2006/relationships/hyperlink" Target="https://framingandfigures.com/tools/over-under-billing-calculator/?utm_source=template&amp;utm_medium=xlsx&amp;utm_campaign=wip-schedule-template&amp;utm_content=about" TargetMode="External"/><Relationship Id="rId3" Type="http://schemas.openxmlformats.org/officeDocument/2006/relationships/hyperlink" Target="https://framingandfigures.com/guides/retainage-in-construction/?utm_source=template&amp;utm_medium=xlsx&amp;utm_campaign=wip-schedule-template&amp;utm_content=about" TargetMode="External"/><Relationship Id="rId4" Type="http://schemas.openxmlformats.org/officeDocument/2006/relationships/hyperlink" Target="https://framingandfigures.com/templates/?utm_source=template&amp;utm_medium=xlsx&amp;utm_campaign=wip-schedule-template&amp;utm_content=about" TargetMode="External"/><Relationship Id="rId5" Type="http://schemas.openxmlformats.org/officeDocument/2006/relationships/hyperlink" Target="https://framingandfigures.com/templates/pay-application-template/?utm_source=template&amp;utm_medium=xlsx&amp;utm_campaign=wip-schedule-template&amp;utm_content=about" TargetMode="External"/><Relationship Id="rId6" Type="http://schemas.openxmlformats.org/officeDocument/2006/relationships/hyperlink" Target="https://framingandfigures.com/templates/construction-budget-template/?utm_source=template&amp;utm_medium=xlsx&amp;utm_campaign=wip-schedule-template&amp;utm_content=about" TargetMode="External"/><Relationship Id="rId7" Type="http://schemas.openxmlformats.org/officeDocument/2006/relationships/hyperlink" Target="https://framingandfigures.com/templates/construction-cash-flow-template/?utm_source=template&amp;utm_medium=xlsx&amp;utm_campaign=wip-schedule-template&amp;utm_content=about" TargetMode="External"/><Relationship Id="rId8" Type="http://schemas.openxmlformats.org/officeDocument/2006/relationships/hyperlink" Target="https://framingandfigures.com/templates/change-order-log-template/?utm_source=template&amp;utm_medium=xlsx&amp;utm_campaign=wip-schedule-template&amp;utm_content=about"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36"/>
  <sheetViews>
    <sheetView workbookViewId="0" showGridLines="0">
      <pane ySplit="11" topLeftCell="A12" activePane="bottomLeft" state="frozen"/>
      <selection pane="bottomLeft"/>
    </sheetView>
  </sheetViews>
  <sheetFormatPr defaultRowHeight="15" outlineLevelRow="0" outlineLevelCol="0" x14ac:dyDescent="55"/>
  <cols>
    <col min="1" max="1" width="3" style="1" customWidth="1"/>
    <col min="2" max="2" width="24" style="1" customWidth="1"/>
    <col min="3" max="6" width="14" style="1" customWidth="1"/>
    <col min="7" max="7" width="11" style="1" customWidth="1"/>
    <col min="8" max="10" width="14" style="1" customWidth="1"/>
    <col min="11" max="12" width="12" style="1" customWidth="1"/>
    <col min="13" max="14" width="14" style="1" customWidth="1"/>
    <col min="15" max="15" width="3" style="1" customWidth="1"/>
  </cols>
  <sheetData>
    <row r="1" ht="15" customHeight="1" x14ac:dyDescent="0.25"/>
    <row r="2" ht="22" customHeight="1" spans="4:14" x14ac:dyDescent="0.25">
      <c r="D2" s="2" t="s">
        <v>0</v>
      </c>
      <c r="E2" s="2"/>
      <c r="F2" s="2"/>
      <c r="G2" s="2"/>
      <c r="H2" s="2"/>
      <c r="I2" s="2"/>
      <c r="J2" s="2"/>
      <c r="K2" s="2"/>
      <c r="L2" s="2"/>
      <c r="M2" s="2"/>
      <c r="N2" s="2"/>
    </row>
    <row r="3" ht="22" customHeight="1" spans="4:14" x14ac:dyDescent="0.25">
      <c r="D3" s="3" t="s">
        <v>1</v>
      </c>
      <c r="E3" s="3"/>
      <c r="F3" s="3"/>
      <c r="G3" s="3"/>
      <c r="H3" s="3"/>
      <c r="I3" s="3"/>
      <c r="J3" s="3"/>
      <c r="K3" s="3"/>
      <c r="L3" s="3"/>
      <c r="M3" s="3"/>
      <c r="N3" s="3"/>
    </row>
    <row r="4" ht="15" customHeight="1" x14ac:dyDescent="0.25"/>
    <row r="5" ht="4" customHeight="1" spans="2:14" x14ac:dyDescent="0.25">
      <c r="B5" s="4"/>
      <c r="C5" s="4"/>
      <c r="D5" s="4"/>
      <c r="E5" s="4"/>
      <c r="F5" s="4"/>
      <c r="G5" s="4"/>
      <c r="H5" s="4"/>
      <c r="I5" s="4"/>
      <c r="J5" s="4"/>
      <c r="K5" s="4"/>
      <c r="L5" s="4"/>
      <c r="M5" s="4"/>
      <c r="N5" s="4"/>
    </row>
    <row r="6" ht="15" customHeight="1" x14ac:dyDescent="0.25"/>
    <row r="7" ht="15" customHeight="1" spans="2:8" x14ac:dyDescent="0.25">
      <c r="B7" s="5" t="s">
        <v>2</v>
      </c>
      <c r="C7" s="6"/>
      <c r="D7" s="6"/>
      <c r="E7" s="6"/>
      <c r="G7" s="7"/>
      <c r="H7" s="8" t="s">
        <v>3</v>
      </c>
    </row>
    <row r="8" ht="15" customHeight="1" spans="2:8" x14ac:dyDescent="0.25">
      <c r="B8" s="5" t="s">
        <v>4</v>
      </c>
      <c r="C8" s="9"/>
      <c r="D8" s="9"/>
      <c r="E8" s="9"/>
      <c r="G8" s="10"/>
      <c r="H8" s="8" t="s">
        <v>5</v>
      </c>
    </row>
    <row r="9" ht="15" customHeight="1" spans="2:5" x14ac:dyDescent="0.25">
      <c r="B9" s="5" t="s">
        <v>6</v>
      </c>
      <c r="C9" s="6"/>
      <c r="D9" s="6"/>
      <c r="E9" s="6"/>
    </row>
    <row r="10" ht="15" customHeight="1" spans="2:14" x14ac:dyDescent="0.25">
      <c r="B10" s="11" t="s">
        <v>7</v>
      </c>
      <c r="C10" s="11"/>
      <c r="D10" s="11"/>
      <c r="E10" s="11"/>
      <c r="F10" s="11"/>
      <c r="G10" s="11"/>
      <c r="H10" s="11"/>
      <c r="I10" s="11"/>
      <c r="J10" s="11"/>
      <c r="K10" s="11"/>
      <c r="L10" s="11"/>
      <c r="M10" s="11"/>
      <c r="N10" s="11"/>
    </row>
    <row r="11" ht="36" customHeight="1" spans="2:14" x14ac:dyDescent="0.25">
      <c r="B11" s="12" t="s">
        <v>8</v>
      </c>
      <c r="C11" s="13" t="s">
        <v>9</v>
      </c>
      <c r="D11" s="13" t="s">
        <v>10</v>
      </c>
      <c r="E11" s="13" t="s">
        <v>11</v>
      </c>
      <c r="F11" s="13" t="s">
        <v>12</v>
      </c>
      <c r="G11" s="13" t="s">
        <v>13</v>
      </c>
      <c r="H11" s="13" t="s">
        <v>14</v>
      </c>
      <c r="I11" s="13" t="s">
        <v>15</v>
      </c>
      <c r="J11" s="13" t="s">
        <v>16</v>
      </c>
      <c r="K11" s="13" t="s">
        <v>17</v>
      </c>
      <c r="L11" s="13" t="s">
        <v>18</v>
      </c>
      <c r="M11" s="13" t="s">
        <v>19</v>
      </c>
      <c r="N11" s="13" t="s">
        <v>20</v>
      </c>
    </row>
    <row r="12" ht="15" customHeight="1" spans="2:14" x14ac:dyDescent="0.25">
      <c r="B12" s="14" t="s">
        <v>21</v>
      </c>
      <c r="C12" s="15">
        <v>480000</v>
      </c>
      <c r="D12" s="15">
        <v>408000</v>
      </c>
      <c r="E12" s="15">
        <v>204000</v>
      </c>
      <c r="F12" s="15">
        <v>260000</v>
      </c>
      <c r="G12" s="16">
        <f>IF(OR(AND(B12="",C12="",D12="",E12="",F12=""),D12=0),"",ROUND(E12/D12,4))</f>
        <v>0.5</v>
      </c>
      <c r="H12" s="17">
        <f>IF(G12="","",ROUND(C12*G12,2))</f>
        <v>240000</v>
      </c>
      <c r="I12" s="17">
        <f>IF(AND(B12="",C12="",D12="",E12="",F12=""),"",ROUND(C12-D12,2))</f>
        <v>72000</v>
      </c>
      <c r="J12" s="17">
        <f>IF(H12="","",ROUND(H12-E12,2))</f>
        <v>36000</v>
      </c>
      <c r="K12" s="17">
        <f>IF(H12="","",MAX(ROUND(F12-H12,2),0))</f>
        <v>20000</v>
      </c>
      <c r="L12" s="17">
        <f>IF(H12="","",MAX(ROUND(H12-F12,2),0))</f>
        <v>0</v>
      </c>
      <c r="M12" s="17">
        <f>IF(AND(B12="",C12="",D12="",E12="",F12=""),"",ROUND(D12-E12,2))</f>
        <v>204000</v>
      </c>
      <c r="N12" s="17">
        <f>IF(H12="","",ROUND(C12-H12,2))</f>
        <v>240000</v>
      </c>
    </row>
    <row r="13" ht="15" customHeight="1" spans="2:14" x14ac:dyDescent="0.25">
      <c r="B13" s="14" t="s">
        <v>22</v>
      </c>
      <c r="C13" s="15">
        <v>125000</v>
      </c>
      <c r="D13" s="15">
        <v>100000</v>
      </c>
      <c r="E13" s="15">
        <v>80000</v>
      </c>
      <c r="F13" s="15">
        <v>90000</v>
      </c>
      <c r="G13" s="16">
        <f>IF(OR(AND(B13="",C13="",D13="",E13="",F13=""),D13=0),"",ROUND(E13/D13,4))</f>
        <v>0.8</v>
      </c>
      <c r="H13" s="17">
        <f>IF(G13="","",ROUND(C13*G13,2))</f>
        <v>100000</v>
      </c>
      <c r="I13" s="17">
        <f>IF(AND(B13="",C13="",D13="",E13="",F13=""),"",ROUND(C13-D13,2))</f>
        <v>25000</v>
      </c>
      <c r="J13" s="17">
        <f>IF(H13="","",ROUND(H13-E13,2))</f>
        <v>20000</v>
      </c>
      <c r="K13" s="17">
        <f>IF(H13="","",MAX(ROUND(F13-H13,2),0))</f>
        <v>0</v>
      </c>
      <c r="L13" s="17">
        <f>IF(H13="","",MAX(ROUND(H13-F13,2),0))</f>
        <v>10000</v>
      </c>
      <c r="M13" s="17">
        <f>IF(AND(B13="",C13="",D13="",E13="",F13=""),"",ROUND(D13-E13,2))</f>
        <v>20000</v>
      </c>
      <c r="N13" s="17">
        <f>IF(H13="","",ROUND(C13-H13,2))</f>
        <v>25000</v>
      </c>
    </row>
    <row r="14" ht="15" customHeight="1" spans="2:14" x14ac:dyDescent="0.25">
      <c r="B14" s="14" t="s">
        <v>23</v>
      </c>
      <c r="C14" s="15">
        <v>62500</v>
      </c>
      <c r="D14" s="15">
        <v>52000</v>
      </c>
      <c r="E14" s="15">
        <v>13000</v>
      </c>
      <c r="F14" s="15">
        <v>12000</v>
      </c>
      <c r="G14" s="16">
        <f>IF(OR(AND(B14="",C14="",D14="",E14="",F14=""),D14=0),"",ROUND(E14/D14,4))</f>
        <v>0.25</v>
      </c>
      <c r="H14" s="17">
        <f>IF(G14="","",ROUND(C14*G14,2))</f>
        <v>15625</v>
      </c>
      <c r="I14" s="17">
        <f>IF(AND(B14="",C14="",D14="",E14="",F14=""),"",ROUND(C14-D14,2))</f>
        <v>10500</v>
      </c>
      <c r="J14" s="17">
        <f>IF(H14="","",ROUND(H14-E14,2))</f>
        <v>2625</v>
      </c>
      <c r="K14" s="17">
        <f>IF(H14="","",MAX(ROUND(F14-H14,2),0))</f>
        <v>0</v>
      </c>
      <c r="L14" s="17">
        <f>IF(H14="","",MAX(ROUND(H14-F14,2),0))</f>
        <v>3625</v>
      </c>
      <c r="M14" s="17">
        <f>IF(AND(B14="",C14="",D14="",E14="",F14=""),"",ROUND(D14-E14,2))</f>
        <v>39000</v>
      </c>
      <c r="N14" s="17">
        <f>IF(H14="","",ROUND(C14-H14,2))</f>
        <v>46875</v>
      </c>
    </row>
    <row r="15" ht="15" customHeight="1" spans="2:14" x14ac:dyDescent="0.25">
      <c r="B15" s="14"/>
      <c r="C15" s="15"/>
      <c r="D15" s="15"/>
      <c r="E15" s="15"/>
      <c r="F15" s="15"/>
      <c r="G15" s="16" t="str">
        <f>IF(OR(AND(B15="",C15="",D15="",E15="",F15=""),D15=0),"",ROUND(E15/D15,4))</f>
        <v/>
      </c>
      <c r="H15" s="17" t="str">
        <f>IF(G15="","",ROUND(C15*G15,2))</f>
        <v/>
      </c>
      <c r="I15" s="17" t="str">
        <f>IF(AND(B15="",C15="",D15="",E15="",F15=""),"",ROUND(C15-D15,2))</f>
        <v/>
      </c>
      <c r="J15" s="17" t="str">
        <f>IF(H15="","",ROUND(H15-E15,2))</f>
        <v/>
      </c>
      <c r="K15" s="17" t="str">
        <f>IF(H15="","",MAX(ROUND(F15-H15,2),0))</f>
        <v/>
      </c>
      <c r="L15" s="17" t="str">
        <f>IF(H15="","",MAX(ROUND(H15-F15,2),0))</f>
        <v/>
      </c>
      <c r="M15" s="17" t="str">
        <f>IF(AND(B15="",C15="",D15="",E15="",F15=""),"",ROUND(D15-E15,2))</f>
        <v/>
      </c>
      <c r="N15" s="17" t="str">
        <f>IF(H15="","",ROUND(C15-H15,2))</f>
        <v/>
      </c>
    </row>
    <row r="16" ht="15" customHeight="1" spans="2:14" x14ac:dyDescent="0.25">
      <c r="B16" s="14"/>
      <c r="C16" s="15"/>
      <c r="D16" s="15"/>
      <c r="E16" s="15"/>
      <c r="F16" s="15"/>
      <c r="G16" s="16" t="str">
        <f>IF(OR(AND(B16="",C16="",D16="",E16="",F16=""),D16=0),"",ROUND(E16/D16,4))</f>
        <v/>
      </c>
      <c r="H16" s="17" t="str">
        <f>IF(G16="","",ROUND(C16*G16,2))</f>
        <v/>
      </c>
      <c r="I16" s="17" t="str">
        <f>IF(AND(B16="",C16="",D16="",E16="",F16=""),"",ROUND(C16-D16,2))</f>
        <v/>
      </c>
      <c r="J16" s="17" t="str">
        <f>IF(H16="","",ROUND(H16-E16,2))</f>
        <v/>
      </c>
      <c r="K16" s="17" t="str">
        <f>IF(H16="","",MAX(ROUND(F16-H16,2),0))</f>
        <v/>
      </c>
      <c r="L16" s="17" t="str">
        <f>IF(H16="","",MAX(ROUND(H16-F16,2),0))</f>
        <v/>
      </c>
      <c r="M16" s="17" t="str">
        <f>IF(AND(B16="",C16="",D16="",E16="",F16=""),"",ROUND(D16-E16,2))</f>
        <v/>
      </c>
      <c r="N16" s="17" t="str">
        <f>IF(H16="","",ROUND(C16-H16,2))</f>
        <v/>
      </c>
    </row>
    <row r="17" ht="15" customHeight="1" spans="2:14" x14ac:dyDescent="0.25">
      <c r="B17" s="14"/>
      <c r="C17" s="15"/>
      <c r="D17" s="15"/>
      <c r="E17" s="15"/>
      <c r="F17" s="15"/>
      <c r="G17" s="16" t="str">
        <f>IF(OR(AND(B17="",C17="",D17="",E17="",F17=""),D17=0),"",ROUND(E17/D17,4))</f>
        <v/>
      </c>
      <c r="H17" s="17" t="str">
        <f>IF(G17="","",ROUND(C17*G17,2))</f>
        <v/>
      </c>
      <c r="I17" s="17" t="str">
        <f>IF(AND(B17="",C17="",D17="",E17="",F17=""),"",ROUND(C17-D17,2))</f>
        <v/>
      </c>
      <c r="J17" s="17" t="str">
        <f>IF(H17="","",ROUND(H17-E17,2))</f>
        <v/>
      </c>
      <c r="K17" s="17" t="str">
        <f>IF(H17="","",MAX(ROUND(F17-H17,2),0))</f>
        <v/>
      </c>
      <c r="L17" s="17" t="str">
        <f>IF(H17="","",MAX(ROUND(H17-F17,2),0))</f>
        <v/>
      </c>
      <c r="M17" s="17" t="str">
        <f>IF(AND(B17="",C17="",D17="",E17="",F17=""),"",ROUND(D17-E17,2))</f>
        <v/>
      </c>
      <c r="N17" s="17" t="str">
        <f>IF(H17="","",ROUND(C17-H17,2))</f>
        <v/>
      </c>
    </row>
    <row r="18" ht="15" customHeight="1" spans="2:14" x14ac:dyDescent="0.25">
      <c r="B18" s="14"/>
      <c r="C18" s="15"/>
      <c r="D18" s="15"/>
      <c r="E18" s="15"/>
      <c r="F18" s="15"/>
      <c r="G18" s="16" t="str">
        <f>IF(OR(AND(B18="",C18="",D18="",E18="",F18=""),D18=0),"",ROUND(E18/D18,4))</f>
        <v/>
      </c>
      <c r="H18" s="17" t="str">
        <f>IF(G18="","",ROUND(C18*G18,2))</f>
        <v/>
      </c>
      <c r="I18" s="17" t="str">
        <f>IF(AND(B18="",C18="",D18="",E18="",F18=""),"",ROUND(C18-D18,2))</f>
        <v/>
      </c>
      <c r="J18" s="17" t="str">
        <f>IF(H18="","",ROUND(H18-E18,2))</f>
        <v/>
      </c>
      <c r="K18" s="17" t="str">
        <f>IF(H18="","",MAX(ROUND(F18-H18,2),0))</f>
        <v/>
      </c>
      <c r="L18" s="17" t="str">
        <f>IF(H18="","",MAX(ROUND(H18-F18,2),0))</f>
        <v/>
      </c>
      <c r="M18" s="17" t="str">
        <f>IF(AND(B18="",C18="",D18="",E18="",F18=""),"",ROUND(D18-E18,2))</f>
        <v/>
      </c>
      <c r="N18" s="17" t="str">
        <f>IF(H18="","",ROUND(C18-H18,2))</f>
        <v/>
      </c>
    </row>
    <row r="19" ht="15" customHeight="1" spans="2:14" x14ac:dyDescent="0.25">
      <c r="B19" s="14"/>
      <c r="C19" s="15"/>
      <c r="D19" s="15"/>
      <c r="E19" s="15"/>
      <c r="F19" s="15"/>
      <c r="G19" s="16" t="str">
        <f>IF(OR(AND(B19="",C19="",D19="",E19="",F19=""),D19=0),"",ROUND(E19/D19,4))</f>
        <v/>
      </c>
      <c r="H19" s="17" t="str">
        <f>IF(G19="","",ROUND(C19*G19,2))</f>
        <v/>
      </c>
      <c r="I19" s="17" t="str">
        <f>IF(AND(B19="",C19="",D19="",E19="",F19=""),"",ROUND(C19-D19,2))</f>
        <v/>
      </c>
      <c r="J19" s="17" t="str">
        <f>IF(H19="","",ROUND(H19-E19,2))</f>
        <v/>
      </c>
      <c r="K19" s="17" t="str">
        <f>IF(H19="","",MAX(ROUND(F19-H19,2),0))</f>
        <v/>
      </c>
      <c r="L19" s="17" t="str">
        <f>IF(H19="","",MAX(ROUND(H19-F19,2),0))</f>
        <v/>
      </c>
      <c r="M19" s="17" t="str">
        <f>IF(AND(B19="",C19="",D19="",E19="",F19=""),"",ROUND(D19-E19,2))</f>
        <v/>
      </c>
      <c r="N19" s="17" t="str">
        <f>IF(H19="","",ROUND(C19-H19,2))</f>
        <v/>
      </c>
    </row>
    <row r="20" ht="15" customHeight="1" spans="2:14" x14ac:dyDescent="0.25">
      <c r="B20" s="14"/>
      <c r="C20" s="15"/>
      <c r="D20" s="15"/>
      <c r="E20" s="15"/>
      <c r="F20" s="15"/>
      <c r="G20" s="16" t="str">
        <f>IF(OR(AND(B20="",C20="",D20="",E20="",F20=""),D20=0),"",ROUND(E20/D20,4))</f>
        <v/>
      </c>
      <c r="H20" s="17" t="str">
        <f>IF(G20="","",ROUND(C20*G20,2))</f>
        <v/>
      </c>
      <c r="I20" s="17" t="str">
        <f>IF(AND(B20="",C20="",D20="",E20="",F20=""),"",ROUND(C20-D20,2))</f>
        <v/>
      </c>
      <c r="J20" s="17" t="str">
        <f>IF(H20="","",ROUND(H20-E20,2))</f>
        <v/>
      </c>
      <c r="K20" s="17" t="str">
        <f>IF(H20="","",MAX(ROUND(F20-H20,2),0))</f>
        <v/>
      </c>
      <c r="L20" s="17" t="str">
        <f>IF(H20="","",MAX(ROUND(H20-F20,2),0))</f>
        <v/>
      </c>
      <c r="M20" s="17" t="str">
        <f>IF(AND(B20="",C20="",D20="",E20="",F20=""),"",ROUND(D20-E20,2))</f>
        <v/>
      </c>
      <c r="N20" s="17" t="str">
        <f>IF(H20="","",ROUND(C20-H20,2))</f>
        <v/>
      </c>
    </row>
    <row r="21" ht="15" customHeight="1" spans="2:14" x14ac:dyDescent="0.25">
      <c r="B21" s="14"/>
      <c r="C21" s="15"/>
      <c r="D21" s="15"/>
      <c r="E21" s="15"/>
      <c r="F21" s="15"/>
      <c r="G21" s="16" t="str">
        <f>IF(OR(AND(B21="",C21="",D21="",E21="",F21=""),D21=0),"",ROUND(E21/D21,4))</f>
        <v/>
      </c>
      <c r="H21" s="17" t="str">
        <f>IF(G21="","",ROUND(C21*G21,2))</f>
        <v/>
      </c>
      <c r="I21" s="17" t="str">
        <f>IF(AND(B21="",C21="",D21="",E21="",F21=""),"",ROUND(C21-D21,2))</f>
        <v/>
      </c>
      <c r="J21" s="17" t="str">
        <f>IF(H21="","",ROUND(H21-E21,2))</f>
        <v/>
      </c>
      <c r="K21" s="17" t="str">
        <f>IF(H21="","",MAX(ROUND(F21-H21,2),0))</f>
        <v/>
      </c>
      <c r="L21" s="17" t="str">
        <f>IF(H21="","",MAX(ROUND(H21-F21,2),0))</f>
        <v/>
      </c>
      <c r="M21" s="17" t="str">
        <f>IF(AND(B21="",C21="",D21="",E21="",F21=""),"",ROUND(D21-E21,2))</f>
        <v/>
      </c>
      <c r="N21" s="17" t="str">
        <f>IF(H21="","",ROUND(C21-H21,2))</f>
        <v/>
      </c>
    </row>
    <row r="22" ht="15" customHeight="1" spans="2:14" x14ac:dyDescent="0.25">
      <c r="B22" s="14"/>
      <c r="C22" s="15"/>
      <c r="D22" s="15"/>
      <c r="E22" s="15"/>
      <c r="F22" s="15"/>
      <c r="G22" s="16" t="str">
        <f>IF(OR(AND(B22="",C22="",D22="",E22="",F22=""),D22=0),"",ROUND(E22/D22,4))</f>
        <v/>
      </c>
      <c r="H22" s="17" t="str">
        <f>IF(G22="","",ROUND(C22*G22,2))</f>
        <v/>
      </c>
      <c r="I22" s="17" t="str">
        <f>IF(AND(B22="",C22="",D22="",E22="",F22=""),"",ROUND(C22-D22,2))</f>
        <v/>
      </c>
      <c r="J22" s="17" t="str">
        <f>IF(H22="","",ROUND(H22-E22,2))</f>
        <v/>
      </c>
      <c r="K22" s="17" t="str">
        <f>IF(H22="","",MAX(ROUND(F22-H22,2),0))</f>
        <v/>
      </c>
      <c r="L22" s="17" t="str">
        <f>IF(H22="","",MAX(ROUND(H22-F22,2),0))</f>
        <v/>
      </c>
      <c r="M22" s="17" t="str">
        <f>IF(AND(B22="",C22="",D22="",E22="",F22=""),"",ROUND(D22-E22,2))</f>
        <v/>
      </c>
      <c r="N22" s="17" t="str">
        <f>IF(H22="","",ROUND(C22-H22,2))</f>
        <v/>
      </c>
    </row>
    <row r="23" ht="15" customHeight="1" spans="2:14" x14ac:dyDescent="0.25">
      <c r="B23" s="14"/>
      <c r="C23" s="15"/>
      <c r="D23" s="15"/>
      <c r="E23" s="15"/>
      <c r="F23" s="15"/>
      <c r="G23" s="16" t="str">
        <f>IF(OR(AND(B23="",C23="",D23="",E23="",F23=""),D23=0),"",ROUND(E23/D23,4))</f>
        <v/>
      </c>
      <c r="H23" s="17" t="str">
        <f>IF(G23="","",ROUND(C23*G23,2))</f>
        <v/>
      </c>
      <c r="I23" s="17" t="str">
        <f>IF(AND(B23="",C23="",D23="",E23="",F23=""),"",ROUND(C23-D23,2))</f>
        <v/>
      </c>
      <c r="J23" s="17" t="str">
        <f>IF(H23="","",ROUND(H23-E23,2))</f>
        <v/>
      </c>
      <c r="K23" s="17" t="str">
        <f>IF(H23="","",MAX(ROUND(F23-H23,2),0))</f>
        <v/>
      </c>
      <c r="L23" s="17" t="str">
        <f>IF(H23="","",MAX(ROUND(H23-F23,2),0))</f>
        <v/>
      </c>
      <c r="M23" s="17" t="str">
        <f>IF(AND(B23="",C23="",D23="",E23="",F23=""),"",ROUND(D23-E23,2))</f>
        <v/>
      </c>
      <c r="N23" s="17" t="str">
        <f>IF(H23="","",ROUND(C23-H23,2))</f>
        <v/>
      </c>
    </row>
    <row r="24" ht="15" customHeight="1" spans="2:14" x14ac:dyDescent="0.25">
      <c r="B24" s="14"/>
      <c r="C24" s="15"/>
      <c r="D24" s="15"/>
      <c r="E24" s="15"/>
      <c r="F24" s="15"/>
      <c r="G24" s="16" t="str">
        <f>IF(OR(AND(B24="",C24="",D24="",E24="",F24=""),D24=0),"",ROUND(E24/D24,4))</f>
        <v/>
      </c>
      <c r="H24" s="17" t="str">
        <f>IF(G24="","",ROUND(C24*G24,2))</f>
        <v/>
      </c>
      <c r="I24" s="17" t="str">
        <f>IF(AND(B24="",C24="",D24="",E24="",F24=""),"",ROUND(C24-D24,2))</f>
        <v/>
      </c>
      <c r="J24" s="17" t="str">
        <f>IF(H24="","",ROUND(H24-E24,2))</f>
        <v/>
      </c>
      <c r="K24" s="17" t="str">
        <f>IF(H24="","",MAX(ROUND(F24-H24,2),0))</f>
        <v/>
      </c>
      <c r="L24" s="17" t="str">
        <f>IF(H24="","",MAX(ROUND(H24-F24,2),0))</f>
        <v/>
      </c>
      <c r="M24" s="17" t="str">
        <f>IF(AND(B24="",C24="",D24="",E24="",F24=""),"",ROUND(D24-E24,2))</f>
        <v/>
      </c>
      <c r="N24" s="17" t="str">
        <f>IF(H24="","",ROUND(C24-H24,2))</f>
        <v/>
      </c>
    </row>
    <row r="25" ht="15" customHeight="1" spans="2:14" x14ac:dyDescent="0.25">
      <c r="B25" s="14"/>
      <c r="C25" s="15"/>
      <c r="D25" s="15"/>
      <c r="E25" s="15"/>
      <c r="F25" s="15"/>
      <c r="G25" s="16" t="str">
        <f>IF(OR(AND(B25="",C25="",D25="",E25="",F25=""),D25=0),"",ROUND(E25/D25,4))</f>
        <v/>
      </c>
      <c r="H25" s="17" t="str">
        <f>IF(G25="","",ROUND(C25*G25,2))</f>
        <v/>
      </c>
      <c r="I25" s="17" t="str">
        <f>IF(AND(B25="",C25="",D25="",E25="",F25=""),"",ROUND(C25-D25,2))</f>
        <v/>
      </c>
      <c r="J25" s="17" t="str">
        <f>IF(H25="","",ROUND(H25-E25,2))</f>
        <v/>
      </c>
      <c r="K25" s="17" t="str">
        <f>IF(H25="","",MAX(ROUND(F25-H25,2),0))</f>
        <v/>
      </c>
      <c r="L25" s="17" t="str">
        <f>IF(H25="","",MAX(ROUND(H25-F25,2),0))</f>
        <v/>
      </c>
      <c r="M25" s="17" t="str">
        <f>IF(AND(B25="",C25="",D25="",E25="",F25=""),"",ROUND(D25-E25,2))</f>
        <v/>
      </c>
      <c r="N25" s="17" t="str">
        <f>IF(H25="","",ROUND(C25-H25,2))</f>
        <v/>
      </c>
    </row>
    <row r="26" ht="15" customHeight="1" spans="2:14" x14ac:dyDescent="0.25">
      <c r="B26" s="14"/>
      <c r="C26" s="15"/>
      <c r="D26" s="15"/>
      <c r="E26" s="15"/>
      <c r="F26" s="15"/>
      <c r="G26" s="16" t="str">
        <f>IF(OR(AND(B26="",C26="",D26="",E26="",F26=""),D26=0),"",ROUND(E26/D26,4))</f>
        <v/>
      </c>
      <c r="H26" s="17" t="str">
        <f>IF(G26="","",ROUND(C26*G26,2))</f>
        <v/>
      </c>
      <c r="I26" s="17" t="str">
        <f>IF(AND(B26="",C26="",D26="",E26="",F26=""),"",ROUND(C26-D26,2))</f>
        <v/>
      </c>
      <c r="J26" s="17" t="str">
        <f>IF(H26="","",ROUND(H26-E26,2))</f>
        <v/>
      </c>
      <c r="K26" s="17" t="str">
        <f>IF(H26="","",MAX(ROUND(F26-H26,2),0))</f>
        <v/>
      </c>
      <c r="L26" s="17" t="str">
        <f>IF(H26="","",MAX(ROUND(H26-F26,2),0))</f>
        <v/>
      </c>
      <c r="M26" s="17" t="str">
        <f>IF(AND(B26="",C26="",D26="",E26="",F26=""),"",ROUND(D26-E26,2))</f>
        <v/>
      </c>
      <c r="N26" s="17" t="str">
        <f>IF(H26="","",ROUND(C26-H26,2))</f>
        <v/>
      </c>
    </row>
    <row r="27" ht="15" customHeight="1" spans="2:14" x14ac:dyDescent="0.25">
      <c r="B27" s="14"/>
      <c r="C27" s="15"/>
      <c r="D27" s="15"/>
      <c r="E27" s="15"/>
      <c r="F27" s="15"/>
      <c r="G27" s="16" t="str">
        <f>IF(OR(AND(B27="",C27="",D27="",E27="",F27=""),D27=0),"",ROUND(E27/D27,4))</f>
        <v/>
      </c>
      <c r="H27" s="17" t="str">
        <f>IF(G27="","",ROUND(C27*G27,2))</f>
        <v/>
      </c>
      <c r="I27" s="17" t="str">
        <f>IF(AND(B27="",C27="",D27="",E27="",F27=""),"",ROUND(C27-D27,2))</f>
        <v/>
      </c>
      <c r="J27" s="17" t="str">
        <f>IF(H27="","",ROUND(H27-E27,2))</f>
        <v/>
      </c>
      <c r="K27" s="17" t="str">
        <f>IF(H27="","",MAX(ROUND(F27-H27,2),0))</f>
        <v/>
      </c>
      <c r="L27" s="17" t="str">
        <f>IF(H27="","",MAX(ROUND(H27-F27,2),0))</f>
        <v/>
      </c>
      <c r="M27" s="17" t="str">
        <f>IF(AND(B27="",C27="",D27="",E27="",F27=""),"",ROUND(D27-E27,2))</f>
        <v/>
      </c>
      <c r="N27" s="17" t="str">
        <f>IF(H27="","",ROUND(C27-H27,2))</f>
        <v/>
      </c>
    </row>
    <row r="28" ht="15" customHeight="1" spans="2:14" x14ac:dyDescent="0.25">
      <c r="B28" s="14"/>
      <c r="C28" s="15"/>
      <c r="D28" s="15"/>
      <c r="E28" s="15"/>
      <c r="F28" s="15"/>
      <c r="G28" s="16" t="str">
        <f>IF(OR(AND(B28="",C28="",D28="",E28="",F28=""),D28=0),"",ROUND(E28/D28,4))</f>
        <v/>
      </c>
      <c r="H28" s="17" t="str">
        <f>IF(G28="","",ROUND(C28*G28,2))</f>
        <v/>
      </c>
      <c r="I28" s="17" t="str">
        <f>IF(AND(B28="",C28="",D28="",E28="",F28=""),"",ROUND(C28-D28,2))</f>
        <v/>
      </c>
      <c r="J28" s="17" t="str">
        <f>IF(H28="","",ROUND(H28-E28,2))</f>
        <v/>
      </c>
      <c r="K28" s="17" t="str">
        <f>IF(H28="","",MAX(ROUND(F28-H28,2),0))</f>
        <v/>
      </c>
      <c r="L28" s="17" t="str">
        <f>IF(H28="","",MAX(ROUND(H28-F28,2),0))</f>
        <v/>
      </c>
      <c r="M28" s="17" t="str">
        <f>IF(AND(B28="",C28="",D28="",E28="",F28=""),"",ROUND(D28-E28,2))</f>
        <v/>
      </c>
      <c r="N28" s="17" t="str">
        <f>IF(H28="","",ROUND(C28-H28,2))</f>
        <v/>
      </c>
    </row>
    <row r="29" ht="15" customHeight="1" spans="2:14" x14ac:dyDescent="0.25">
      <c r="B29" s="14"/>
      <c r="C29" s="15"/>
      <c r="D29" s="15"/>
      <c r="E29" s="15"/>
      <c r="F29" s="15"/>
      <c r="G29" s="16" t="str">
        <f>IF(OR(AND(B29="",C29="",D29="",E29="",F29=""),D29=0),"",ROUND(E29/D29,4))</f>
        <v/>
      </c>
      <c r="H29" s="17" t="str">
        <f>IF(G29="","",ROUND(C29*G29,2))</f>
        <v/>
      </c>
      <c r="I29" s="17" t="str">
        <f>IF(AND(B29="",C29="",D29="",E29="",F29=""),"",ROUND(C29-D29,2))</f>
        <v/>
      </c>
      <c r="J29" s="17" t="str">
        <f>IF(H29="","",ROUND(H29-E29,2))</f>
        <v/>
      </c>
      <c r="K29" s="17" t="str">
        <f>IF(H29="","",MAX(ROUND(F29-H29,2),0))</f>
        <v/>
      </c>
      <c r="L29" s="17" t="str">
        <f>IF(H29="","",MAX(ROUND(H29-F29,2),0))</f>
        <v/>
      </c>
      <c r="M29" s="17" t="str">
        <f>IF(AND(B29="",C29="",D29="",E29="",F29=""),"",ROUND(D29-E29,2))</f>
        <v/>
      </c>
      <c r="N29" s="17" t="str">
        <f>IF(H29="","",ROUND(C29-H29,2))</f>
        <v/>
      </c>
    </row>
    <row r="30" ht="15" customHeight="1" spans="2:14" x14ac:dyDescent="0.25">
      <c r="B30" s="14"/>
      <c r="C30" s="15"/>
      <c r="D30" s="15"/>
      <c r="E30" s="15"/>
      <c r="F30" s="15"/>
      <c r="G30" s="16" t="str">
        <f>IF(OR(AND(B30="",C30="",D30="",E30="",F30=""),D30=0),"",ROUND(E30/D30,4))</f>
        <v/>
      </c>
      <c r="H30" s="17" t="str">
        <f>IF(G30="","",ROUND(C30*G30,2))</f>
        <v/>
      </c>
      <c r="I30" s="17" t="str">
        <f>IF(AND(B30="",C30="",D30="",E30="",F30=""),"",ROUND(C30-D30,2))</f>
        <v/>
      </c>
      <c r="J30" s="17" t="str">
        <f>IF(H30="","",ROUND(H30-E30,2))</f>
        <v/>
      </c>
      <c r="K30" s="17" t="str">
        <f>IF(H30="","",MAX(ROUND(F30-H30,2),0))</f>
        <v/>
      </c>
      <c r="L30" s="17" t="str">
        <f>IF(H30="","",MAX(ROUND(H30-F30,2),0))</f>
        <v/>
      </c>
      <c r="M30" s="17" t="str">
        <f>IF(AND(B30="",C30="",D30="",E30="",F30=""),"",ROUND(D30-E30,2))</f>
        <v/>
      </c>
      <c r="N30" s="17" t="str">
        <f>IF(H30="","",ROUND(C30-H30,2))</f>
        <v/>
      </c>
    </row>
    <row r="31" ht="15" customHeight="1" spans="2:14" x14ac:dyDescent="0.25">
      <c r="B31" s="14"/>
      <c r="C31" s="15"/>
      <c r="D31" s="15"/>
      <c r="E31" s="15"/>
      <c r="F31" s="15"/>
      <c r="G31" s="16" t="str">
        <f>IF(OR(AND(B31="",C31="",D31="",E31="",F31=""),D31=0),"",ROUND(E31/D31,4))</f>
        <v/>
      </c>
      <c r="H31" s="17" t="str">
        <f>IF(G31="","",ROUND(C31*G31,2))</f>
        <v/>
      </c>
      <c r="I31" s="17" t="str">
        <f>IF(AND(B31="",C31="",D31="",E31="",F31=""),"",ROUND(C31-D31,2))</f>
        <v/>
      </c>
      <c r="J31" s="17" t="str">
        <f>IF(H31="","",ROUND(H31-E31,2))</f>
        <v/>
      </c>
      <c r="K31" s="17" t="str">
        <f>IF(H31="","",MAX(ROUND(F31-H31,2),0))</f>
        <v/>
      </c>
      <c r="L31" s="17" t="str">
        <f>IF(H31="","",MAX(ROUND(H31-F31,2),0))</f>
        <v/>
      </c>
      <c r="M31" s="17" t="str">
        <f>IF(AND(B31="",C31="",D31="",E31="",F31=""),"",ROUND(D31-E31,2))</f>
        <v/>
      </c>
      <c r="N31" s="17" t="str">
        <f>IF(H31="","",ROUND(C31-H31,2))</f>
        <v/>
      </c>
    </row>
    <row r="32" ht="18" customHeight="1" spans="2:14" x14ac:dyDescent="0.25">
      <c r="B32" s="18" t="s">
        <v>24</v>
      </c>
      <c r="C32" s="19">
        <f>ROUND(SUM(C12:C31),2)</f>
        <v>667500</v>
      </c>
      <c r="D32" s="19">
        <f>ROUND(SUM(D12:D31),2)</f>
        <v>560000</v>
      </c>
      <c r="E32" s="19">
        <f>ROUND(SUM(E12:E31),2)</f>
        <v>297000</v>
      </c>
      <c r="F32" s="19">
        <f>ROUND(SUM(F12:F31),2)</f>
        <v>362000</v>
      </c>
      <c r="G32" s="20"/>
      <c r="H32" s="19">
        <f>ROUND(SUM(H12:H31),2)</f>
        <v>355625</v>
      </c>
      <c r="I32" s="19">
        <f>ROUND(SUM(I12:I31),2)</f>
        <v>107500</v>
      </c>
      <c r="J32" s="19">
        <f>ROUND(SUM(J12:J31),2)</f>
        <v>58625</v>
      </c>
      <c r="K32" s="21">
        <f>ROUND(SUM(K12:K31),2)</f>
        <v>20000</v>
      </c>
      <c r="L32" s="21">
        <f>ROUND(SUM(L12:L31),2)</f>
        <v>13625</v>
      </c>
      <c r="M32" s="19">
        <f>ROUND(SUM(M12:M31),2)</f>
        <v>263000</v>
      </c>
      <c r="N32" s="19">
        <f>ROUND(SUM(N12:N31),2)</f>
        <v>311875</v>
      </c>
    </row>
    <row r="33" ht="15" customHeight="1" spans="2:2" x14ac:dyDescent="0.25">
      <c r="B33" s="8" t="s">
        <v>25</v>
      </c>
    </row>
    <row r="34" ht="15" customHeight="1" spans="2:2" x14ac:dyDescent="0.25">
      <c r="B34" s="8" t="s">
        <v>26</v>
      </c>
    </row>
    <row r="35" ht="15" customHeight="1" x14ac:dyDescent="0.25"/>
    <row r="36" ht="32" customHeight="1" spans="2:2" x14ac:dyDescent="0.25">
      <c r="B36" s="22" t="s">
        <v>27</v>
      </c>
    </row>
  </sheetData>
  <sheetProtection sheet="1" formatColumns="0" formatRows="0"/>
  <mergeCells count="6">
    <mergeCell ref="D2:N2"/>
    <mergeCell ref="D3:N3"/>
    <mergeCell ref="C7:E7"/>
    <mergeCell ref="C8:E8"/>
    <mergeCell ref="C9:E9"/>
    <mergeCell ref="B10:N10"/>
  </mergeCells>
  <dataValidations count="1">
    <dataValidation type="decimal" operator="greaterThanOrEqual" allowBlank="1" showInputMessage="1" prompt="Enter a number." showErrorMessage="1" error="Enter a number, 0 or more." sqref="C12:F31">
      <formula1>0</formula1>
    </dataValidation>
  </dataValidations>
  <hyperlinks>
    <hyperlink ref="B36" r:id="rId1"/>
  </hyperlinks>
  <pageMargins left="0.5" right="0.5" top="0.5" bottom="0.5" header="0.3" footer="0.3"/>
  <pageSetup paperSize="1" orientation="landscape"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28</v>
      </c>
      <c r="D2" s="2"/>
    </row>
    <row r="3" ht="22" customHeight="1" spans="3:4" x14ac:dyDescent="0.25">
      <c r="C3" s="3" t="s">
        <v>29</v>
      </c>
      <c r="D3" s="3"/>
    </row>
    <row r="4" ht="15" customHeight="1" x14ac:dyDescent="0.25"/>
    <row r="5" ht="4" customHeight="1" spans="2:4" x14ac:dyDescent="0.25">
      <c r="B5" s="4"/>
      <c r="C5" s="4"/>
      <c r="D5" s="4"/>
    </row>
    <row r="6" ht="15" customHeight="1" x14ac:dyDescent="0.25"/>
    <row r="7" ht="24" customHeight="1" spans="2:4" x14ac:dyDescent="0.25">
      <c r="B7" s="23" t="s">
        <v>30</v>
      </c>
      <c r="C7" s="23"/>
      <c r="D7" s="23"/>
    </row>
    <row r="8" ht="43" customHeight="1" spans="2:4" x14ac:dyDescent="0.25">
      <c r="B8" s="24" t="s">
        <v>31</v>
      </c>
      <c r="C8" s="24"/>
      <c r="D8" s="24"/>
    </row>
    <row r="9" ht="15" customHeight="1" x14ac:dyDescent="0.25"/>
    <row r="10" ht="15" customHeight="1" spans="2:4" x14ac:dyDescent="0.25">
      <c r="B10" s="11" t="s">
        <v>32</v>
      </c>
      <c r="C10" s="11"/>
      <c r="D10" s="11"/>
    </row>
    <row r="11" ht="43" customHeight="1" spans="2:4" x14ac:dyDescent="0.25">
      <c r="B11" s="25" t="s">
        <v>33</v>
      </c>
      <c r="C11" s="24" t="s">
        <v>34</v>
      </c>
      <c r="D11" s="24"/>
    </row>
    <row r="12" ht="69" customHeight="1" spans="2:4" x14ac:dyDescent="0.25">
      <c r="B12" s="25" t="s">
        <v>35</v>
      </c>
      <c r="C12" s="24" t="s">
        <v>36</v>
      </c>
      <c r="D12" s="24"/>
    </row>
    <row r="13" ht="82" customHeight="1" spans="2:4" x14ac:dyDescent="0.25">
      <c r="B13" s="25" t="s">
        <v>37</v>
      </c>
      <c r="C13" s="24" t="s">
        <v>38</v>
      </c>
      <c r="D13" s="24"/>
    </row>
    <row r="14" ht="69" customHeight="1" spans="2:4" x14ac:dyDescent="0.25">
      <c r="B14" s="25" t="s">
        <v>39</v>
      </c>
      <c r="C14" s="24" t="s">
        <v>40</v>
      </c>
      <c r="D14" s="24"/>
    </row>
    <row r="15" ht="69" customHeight="1" spans="2:4" x14ac:dyDescent="0.25">
      <c r="B15" s="25" t="s">
        <v>41</v>
      </c>
      <c r="C15" s="24" t="s">
        <v>42</v>
      </c>
      <c r="D15" s="24"/>
    </row>
    <row r="16" ht="17" customHeight="1" spans="2:4" x14ac:dyDescent="0.25">
      <c r="B16" s="25" t="s">
        <v>43</v>
      </c>
      <c r="C16" s="24" t="s">
        <v>44</v>
      </c>
      <c r="D16" s="24"/>
    </row>
    <row r="17" ht="30" customHeight="1" spans="2:4" x14ac:dyDescent="0.25">
      <c r="B17" s="25" t="s">
        <v>45</v>
      </c>
      <c r="C17" s="24" t="s">
        <v>46</v>
      </c>
      <c r="D17" s="24"/>
    </row>
    <row r="18" ht="15" customHeight="1" x14ac:dyDescent="0.25"/>
    <row r="19" ht="15" customHeight="1" spans="2:4" x14ac:dyDescent="0.25">
      <c r="B19" s="11" t="s">
        <v>47</v>
      </c>
      <c r="C19" s="11"/>
      <c r="D19" s="11"/>
    </row>
    <row r="20" ht="17" customHeight="1" spans="2:3" x14ac:dyDescent="0.25">
      <c r="B20" s="5" t="s">
        <v>48</v>
      </c>
      <c r="C20" s="26" t="s">
        <v>30</v>
      </c>
    </row>
    <row r="21" ht="17" customHeight="1" spans="2:3" x14ac:dyDescent="0.25">
      <c r="B21" s="5" t="s">
        <v>49</v>
      </c>
      <c r="C21" s="26" t="s">
        <v>50</v>
      </c>
    </row>
    <row r="22" ht="17" customHeight="1" spans="2:3" x14ac:dyDescent="0.25">
      <c r="B22" s="5" t="s">
        <v>51</v>
      </c>
      <c r="C22" s="26" t="s">
        <v>52</v>
      </c>
    </row>
    <row r="23" ht="17" customHeight="1" spans="2:3" x14ac:dyDescent="0.25">
      <c r="B23" s="5" t="s">
        <v>53</v>
      </c>
      <c r="C23" s="26" t="s">
        <v>54</v>
      </c>
    </row>
    <row r="24" ht="17" customHeight="1" spans="2:3" x14ac:dyDescent="0.25">
      <c r="B24" s="5" t="s">
        <v>55</v>
      </c>
      <c r="C24" s="26" t="s">
        <v>56</v>
      </c>
    </row>
    <row r="25" ht="17" customHeight="1" spans="3:3" x14ac:dyDescent="0.25">
      <c r="C25" s="26" t="s">
        <v>57</v>
      </c>
    </row>
    <row r="26" ht="17" customHeight="1" spans="3:3" x14ac:dyDescent="0.25">
      <c r="C26" s="26" t="s">
        <v>58</v>
      </c>
    </row>
    <row r="27" ht="17" customHeight="1" spans="3:3" x14ac:dyDescent="0.25">
      <c r="C27" s="26" t="s">
        <v>59</v>
      </c>
    </row>
  </sheetData>
  <sheetProtection sheet="1" formatColumns="0" formatRows="0"/>
  <mergeCells count="13">
    <mergeCell ref="C2:D2"/>
    <mergeCell ref="C3:D3"/>
    <mergeCell ref="B7:D7"/>
    <mergeCell ref="B8:D8"/>
    <mergeCell ref="B10:D10"/>
    <mergeCell ref="C11:D11"/>
    <mergeCell ref="C12:D12"/>
    <mergeCell ref="C13:D13"/>
    <mergeCell ref="C14:D14"/>
    <mergeCell ref="C15:D15"/>
    <mergeCell ref="C16:D16"/>
    <mergeCell ref="C17:D17"/>
    <mergeCell ref="B19:D19"/>
  </mergeCells>
  <hyperlinks>
    <hyperlink ref="C20" r:id="rId1"/>
    <hyperlink ref="C21" r:id="rId2"/>
    <hyperlink ref="C22" r:id="rId3"/>
    <hyperlink ref="C23" r:id="rId4"/>
    <hyperlink ref="C24" r:id="rId5"/>
    <hyperlink ref="C25" r:id="rId6"/>
    <hyperlink ref="C26" r:id="rId7"/>
    <hyperlink ref="C27" r:id="rId8"/>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WIP schedule</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WIP Schedule Template (Excel)</dc:title>
  <dc:subject>A work in progress schedule for up to twenty jobs: percent complete by the cost-to-cost method, earned revenue, over and under billing, gross profit to date, cost to complete and backlog. It is a management schedule, not an accounting treatment.</dc:subject>
  <dc:description>Free template from https://framingandfigures.com/templates/wip-schedule-template/</dc:description>
  <cp:keywords>wip schedule construction; wip schedule template; construction wip report template; over under billing; wip report template excel; over under billing calculation; overbilling and underbilling;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